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Sheet1" sheetId="1" r:id="rId1"/>
    <sheet name="Sheet2" sheetId="2" r:id="rId2"/>
    <sheet name="Sheet3" sheetId="3" r:id="rId3"/>
  </sheets>
  <definedNames>
    <definedName name="_xlnm._FilterDatabase" localSheetId="0" hidden="1">Sheet1!$B$13:$M$122</definedName>
  </definedNames>
  <calcPr calcId="125725"/>
</workbook>
</file>

<file path=xl/calcChain.xml><?xml version="1.0" encoding="utf-8"?>
<calcChain xmlns="http://schemas.openxmlformats.org/spreadsheetml/2006/main">
  <c r="I9" i="1"/>
  <c r="E11"/>
  <c r="A12"/>
  <c r="H12"/>
  <c r="A11"/>
  <c r="G9" l="1"/>
  <c r="G8"/>
  <c r="G7"/>
  <c r="G6"/>
  <c r="G5"/>
  <c r="G4"/>
  <c r="F11"/>
  <c r="J11"/>
  <c r="J9"/>
  <c r="H11"/>
  <c r="K6" s="1"/>
  <c r="K5" l="1"/>
  <c r="K9"/>
  <c r="K4"/>
  <c r="K8"/>
  <c r="K7"/>
</calcChain>
</file>

<file path=xl/sharedStrings.xml><?xml version="1.0" encoding="utf-8"?>
<sst xmlns="http://schemas.openxmlformats.org/spreadsheetml/2006/main" count="909" uniqueCount="523">
  <si>
    <t>Applicant Organisation</t>
  </si>
  <si>
    <t>Project Title</t>
  </si>
  <si>
    <t>Project Description</t>
  </si>
  <si>
    <t>Project Location</t>
  </si>
  <si>
    <t>State</t>
  </si>
  <si>
    <t>Grant Approved</t>
  </si>
  <si>
    <t>Total Project Cost</t>
  </si>
  <si>
    <t>Shire of Upper Gascoyne</t>
  </si>
  <si>
    <t>Construction of Gascoyne Visitors Stop</t>
  </si>
  <si>
    <t>The project will develop an RV and caravan rest stop in Gascoyne Junction.</t>
  </si>
  <si>
    <t>Gascoyne Junction</t>
  </si>
  <si>
    <t>WA</t>
  </si>
  <si>
    <t>Shire of Jerramungup</t>
  </si>
  <si>
    <t>Jerramungup Swimming Pool Upgrade Project</t>
  </si>
  <si>
    <t>The project will deliver a new public swimming pool and supporting infrastructure to replace current pool facilities located within the Jerramungup District High School Precinct.</t>
  </si>
  <si>
    <t>Jerramungup</t>
  </si>
  <si>
    <t>Shire of Meekatharra</t>
  </si>
  <si>
    <t>Construction of Landor Road Strategic Regional Connector</t>
  </si>
  <si>
    <t>The project will upgrade a 27.6 km portion of road between Meekatharra and Carnarvon in Western Australia’s Mid West region.</t>
  </si>
  <si>
    <t>Peak Hill</t>
  </si>
  <si>
    <t>Boxwood Hill Combined Sports Club (Inc)</t>
  </si>
  <si>
    <t>Refurbish BHCSC clubhouse facility</t>
  </si>
  <si>
    <t>The project will upgrade the infrastructure at Boxwood Hill Combined Sports Club.</t>
  </si>
  <si>
    <t>Boxwood Hills</t>
  </si>
  <si>
    <t>Shire of Ravensthorpe</t>
  </si>
  <si>
    <t>Construction of Ravensthorpe Cultural Precinct</t>
  </si>
  <si>
    <t>The project will co-locate essential community services through construction of a multipurpose centre within an interactive cultural precinct.</t>
  </si>
  <si>
    <t>Ravensthorpe</t>
  </si>
  <si>
    <t>Shire of Beverley</t>
  </si>
  <si>
    <t>Vincent Street Streetscape Project</t>
  </si>
  <si>
    <t>The project will revitalise Beverley’s main thoroughfare by constructing a refreshed streetscape.</t>
  </si>
  <si>
    <t>Beverley</t>
  </si>
  <si>
    <t>Shire of Mingenew</t>
  </si>
  <si>
    <t>Restoration of Mingenew Railway Station</t>
  </si>
  <si>
    <t>The project will restore the iconic 125 years old Mingenew Railway Station. The historic building will be restored to a safe and useable public space to be used as cultural hub for the community arts and crafts, events, workshops, and other activities.</t>
  </si>
  <si>
    <t>Mingenew</t>
  </si>
  <si>
    <t>Shire of Carnarvon</t>
  </si>
  <si>
    <t>Carnarvon Recycled Water Pipeline Upgrade</t>
  </si>
  <si>
    <t>This project will construct an irrigation system in Carnarvon.</t>
  </si>
  <si>
    <t>Brockman</t>
  </si>
  <si>
    <t>East Gippsland Shire Council</t>
  </si>
  <si>
    <t>Expansion and upgrade of the WORLD Sporting Precinct at Bairnsdale</t>
  </si>
  <si>
    <t>The project will deliver the redevelopment of the Women's Organisation for Recreation, Leisure and Development (WORLD) Sporting Precinct in Bairnsdale, Victoria.</t>
  </si>
  <si>
    <t>Bairnsdale</t>
  </si>
  <si>
    <t>VIC</t>
  </si>
  <si>
    <t>Ouyen Livestock Exchange Incorporated</t>
  </si>
  <si>
    <t>Ouyen Livestock Exchange Infrastructure Upgrade</t>
  </si>
  <si>
    <t>The project will upgrade the Ouyen Livestock Exchange facility.</t>
  </si>
  <si>
    <t>Ouyen</t>
  </si>
  <si>
    <t>Buloke Shire Council</t>
  </si>
  <si>
    <t>Upgrading Buloke Roads of Strategic Importance</t>
  </si>
  <si>
    <t>The project will upgrade five sections of distressed regional roads from single to dual lane.</t>
  </si>
  <si>
    <t>Sea Lake</t>
  </si>
  <si>
    <t>Swan Hill Rural City Council</t>
  </si>
  <si>
    <t>Our Game Plan - Round 1</t>
  </si>
  <si>
    <t>The project will upgrade community facilities at the Swan Hill Leisure Centre and Lake Boga Community Sporting Hub and provide a new Soccer Hub and Equestrian Centre.</t>
  </si>
  <si>
    <t>Swan Hill</t>
  </si>
  <si>
    <t>Charlton Park 2020 Association</t>
  </si>
  <si>
    <t>Charlton Park Redevelopment-Building a Better Charlton'</t>
  </si>
  <si>
    <t>The project will construct new facilities at the Charlton Park precinct and the Charlton Harness Racing Club.</t>
  </si>
  <si>
    <t>Charlton</t>
  </si>
  <si>
    <t>Greater Shepparton City Council</t>
  </si>
  <si>
    <t>Shepparton Maude Street Mall Redevelopment</t>
  </si>
  <si>
    <t>The project will deliver the redevelopment of the Maude Street Mall in Shepparton.</t>
  </si>
  <si>
    <t>Shepparton</t>
  </si>
  <si>
    <t>Safer Cumming Avenue Project</t>
  </si>
  <si>
    <t>The project will redevelop the main street of Cumming Avenue, in Birchip, to create a CBD precinct.</t>
  </si>
  <si>
    <t>Birchip</t>
  </si>
  <si>
    <t>Woodbine Inc</t>
  </si>
  <si>
    <t>Warracknabeal Disability Accommodation: Increasing Dignity, Increasing Jobs</t>
  </si>
  <si>
    <t>The project will construct a new disability accommodation centre and refurbish an existing disability accommodation centre, Harrop Lodge.</t>
  </si>
  <si>
    <t>Warracknabeal</t>
  </si>
  <si>
    <t>Stretton Park Incorporated</t>
  </si>
  <si>
    <t>Stretton Park Redevelopment Stage 2</t>
  </si>
  <si>
    <t>The project will redevelop the Stretton Park Aged Care facility in Maffra, Victoria, to accommodate residents requiring high-level care and construct a multipurpose community space.</t>
  </si>
  <si>
    <t>Maffra</t>
  </si>
  <si>
    <t>Bairnsdale Golf Club Inc</t>
  </si>
  <si>
    <t>New Environmentally Friendly Advanced Irrigation System</t>
  </si>
  <si>
    <t>The project will upgrade the existing hydraulic sprinkler system to an advanced electric irrigation system around the golf course greens, replacing existing ring mains and revitalizing new isolation valves.</t>
  </si>
  <si>
    <t>Eagle Point</t>
  </si>
  <si>
    <t>Launceston City Council</t>
  </si>
  <si>
    <t>Launceston Creative Precinct</t>
  </si>
  <si>
    <t>The project will build a Creative Precinct on neighbouring sites in the centre of Launceston.</t>
  </si>
  <si>
    <t>Launceston</t>
  </si>
  <si>
    <t>TAS</t>
  </si>
  <si>
    <t>Nature Foundation Limited</t>
  </si>
  <si>
    <t>Upgrading kitchen facilities at Witchelina Nature Reserve</t>
  </si>
  <si>
    <t>The project will result in the upgrade of kitchen facilities in the Shearers’ Quarters and installation of water tanks within the Witchelina Nature Reserve.</t>
  </si>
  <si>
    <t>Witchelina</t>
  </si>
  <si>
    <t>SA</t>
  </si>
  <si>
    <t>The National Trust of South Australia</t>
  </si>
  <si>
    <t>Silver to Sea Way- economic revitalisation through tourism infrastructure</t>
  </si>
  <si>
    <t>The project will deliver a program of capital works to conserve, interpret and regenerate heritage assets in South Australia. The project will create a contemporary tourism experience that connects South Australia and New South Wales.</t>
  </si>
  <si>
    <t>Port Pirie</t>
  </si>
  <si>
    <t>Bundaleer Forest Community Areas Association Incorporated</t>
  </si>
  <si>
    <t>Bundaleer Precinct Stage 2: Commercial Venue Fit Out</t>
  </si>
  <si>
    <t>The project will commercially fit-out the Bundaleer Visitor, Community and Event Precinct venue.</t>
  </si>
  <si>
    <t>Bundaleer North</t>
  </si>
  <si>
    <t>Alexandrina Council</t>
  </si>
  <si>
    <t>Goolwa Wharf Precinct Revitalisation</t>
  </si>
  <si>
    <t>The project will upgrade infrastructure within the historic Goolwa Wharf Precinct.</t>
  </si>
  <si>
    <t>Goolwa</t>
  </si>
  <si>
    <t>Southern Mallee District Council</t>
  </si>
  <si>
    <t>Southern Mallee Commercial Centres Revitalisation Project (Stages 2 and 3)</t>
  </si>
  <si>
    <t>The project will revitalise key commercial centres and surrounding districts in Pinnaroo Village and Lameroo.</t>
  </si>
  <si>
    <t>Pinnaroo</t>
  </si>
  <si>
    <t>District Council of Loxton Waikerie</t>
  </si>
  <si>
    <t>Loxton Wellbeing and Community Centre</t>
  </si>
  <si>
    <t>The project will deliver a multi-use Wellbeing and Community Centre.</t>
  </si>
  <si>
    <t>Loxton</t>
  </si>
  <si>
    <t>Mid Murray Council</t>
  </si>
  <si>
    <t>Destination Swan Reach</t>
  </si>
  <si>
    <t>The project will build new shared paths and picnic areas.</t>
  </si>
  <si>
    <t>Swan Reach</t>
  </si>
  <si>
    <t>Tatiara District Council</t>
  </si>
  <si>
    <t>#BordertownParkLife</t>
  </si>
  <si>
    <t>The project will upgrade the facilities of the Bordertown Caravan Park.</t>
  </si>
  <si>
    <t>Bordertown</t>
  </si>
  <si>
    <t>Foundation For National Parks &amp; Wildlife</t>
  </si>
  <si>
    <t>Remarkable Southern Flinders</t>
  </si>
  <si>
    <t>The project will develop facilities in a section of a national park.</t>
  </si>
  <si>
    <t>Nelshaby</t>
  </si>
  <si>
    <t>Waikerie Bowling Club Inc</t>
  </si>
  <si>
    <t>Waikerie Age Friendly Community Project</t>
  </si>
  <si>
    <t>The project will construct a UV protective shade structure over the bowling greens at the Waikerie Bowling Club.</t>
  </si>
  <si>
    <t>Mannum</t>
  </si>
  <si>
    <t>Murray Bridge Golf Club Inc</t>
  </si>
  <si>
    <t>Murray Bridge Golf Course and Community Clubroom Redevelopment</t>
  </si>
  <si>
    <t>The project will upgrade the Murray Bridge Golf Course from a par-68 to a par-71 championship course, together with an upgrade of the clubhouse facilities.</t>
  </si>
  <si>
    <t>Murray Bridge</t>
  </si>
  <si>
    <t>Creative Country Association Inc</t>
  </si>
  <si>
    <t>Purpose Built Cultural Centre</t>
  </si>
  <si>
    <t>The project will construct a cultural centre in Murgon, Queensland, comprising of an art gallery, fossil museum, art workshop, gift shop, and central prehistoric garden.</t>
  </si>
  <si>
    <t>Murgon</t>
  </si>
  <si>
    <t>QLD</t>
  </si>
  <si>
    <t>Care Goondiwindi Ltd</t>
  </si>
  <si>
    <t>Disability Respite Care Facility</t>
  </si>
  <si>
    <t>The project will construct a 3 x 3 bedroom unit facility for Disability Respite Care within the CBD of Goondiwindi.</t>
  </si>
  <si>
    <t>Goondiwindi</t>
  </si>
  <si>
    <t>Australian Age of Dinosaurs Limited</t>
  </si>
  <si>
    <t>Laboratory extension and pipeline development project</t>
  </si>
  <si>
    <t>The project will construct an extension to the existing laboratory space; and the installation of approximately 24 km pipeline to supply water to the museum and connect to two 20,000 litre tanks and solar pump equipment.</t>
  </si>
  <si>
    <t>Winton</t>
  </si>
  <si>
    <t>Central Highlands Regional Council</t>
  </si>
  <si>
    <t>Emerald Retro Kindy Redevelopment</t>
  </si>
  <si>
    <t>The project will expand the Emerald Community Kindergarten in the Central Highlands region of Queensland, providing an additional 50 places for local children.</t>
  </si>
  <si>
    <t>Emerald</t>
  </si>
  <si>
    <t>Balonne Shire Council</t>
  </si>
  <si>
    <t>St George Library Hub Precinct</t>
  </si>
  <si>
    <t>The project will create a new Library Hub and revitalising nearby greenspace and a courtyard. An existing Cultural Centre will be refurbished to add an Art Gallery and Annexe.</t>
  </si>
  <si>
    <t>St George</t>
  </si>
  <si>
    <t>Chinchilla Family Support Centre Inc</t>
  </si>
  <si>
    <t>Creating Chinchilla Connections</t>
  </si>
  <si>
    <t>The project will construct three additional offices for use by the Chinchilla Community Centre, visiting services and community groups.</t>
  </si>
  <si>
    <t>Chinchilla</t>
  </si>
  <si>
    <t>Multicap Limited</t>
  </si>
  <si>
    <t>Specialised Disability Housing in Rockhampton</t>
  </si>
  <si>
    <t>The project will construct four buildings containing units specifically designed to meet the needs of people living with disabilities and complex needs.</t>
  </si>
  <si>
    <t>West Rockhampton</t>
  </si>
  <si>
    <t>Scenic Rim Regional Council</t>
  </si>
  <si>
    <t>Beaudesert Town Centre Revitalisation</t>
  </si>
  <si>
    <t>The project will construct a visually appealing town square in Beaudesert incorporating events space, staging and seating. It will also increase pedestrian safety via street upgrades and traffic calming devices.</t>
  </si>
  <si>
    <t>Beaudesert</t>
  </si>
  <si>
    <t>Roughlie Community Centre Inc.</t>
  </si>
  <si>
    <t>Roughlie Community Hall</t>
  </si>
  <si>
    <t>The project will provide a multi-purpose facility as a venue for industry-related workshops and social engagements and act as a central point for the residents of Roughlie during emergencies.</t>
  </si>
  <si>
    <t>Roma</t>
  </si>
  <si>
    <t>Quilpie Shire Council</t>
  </si>
  <si>
    <t>Gyrica Gardens - Multipurpose facility</t>
  </si>
  <si>
    <t>The project will deliver a multipurpose facility for the residents of Gyrica Gardens, a residential complex that helps elderly (over 65s) residents to live independently in the community.</t>
  </si>
  <si>
    <t>Quilpie</t>
  </si>
  <si>
    <t>Towers Jockey Club Inc</t>
  </si>
  <si>
    <t>TJC Community Event Centre</t>
  </si>
  <si>
    <t>The project will upgrade and expand the TJC Community Event Centre.</t>
  </si>
  <si>
    <t>Richmond Hill</t>
  </si>
  <si>
    <t>Lockyer Valley Regional Council</t>
  </si>
  <si>
    <t>Fairways Park Stage 1</t>
  </si>
  <si>
    <t>The project will involve the construction of a multi-element playground facility with picnic and amenities for visitors.</t>
  </si>
  <si>
    <t>Kensington Grove</t>
  </si>
  <si>
    <t>Mount Isa City Council</t>
  </si>
  <si>
    <t>Mount Isa City Council Recycling Initiative</t>
  </si>
  <si>
    <t>The project will develop a material recovery facility for the recycling of household waste.</t>
  </si>
  <si>
    <t>Sunset</t>
  </si>
  <si>
    <t>Mareeba Shire Council</t>
  </si>
  <si>
    <t>Chillagoe Critical Water Infrastructure Upgrade</t>
  </si>
  <si>
    <t>The project will replace the deteriorating town reservoirs with a new concrete storage reservoir that can store up to 500 kL of water.</t>
  </si>
  <si>
    <t>Chillagoe</t>
  </si>
  <si>
    <t>Windorah Rodeo Club</t>
  </si>
  <si>
    <t>Windorah Rodeo Grounds Yard Expansion</t>
  </si>
  <si>
    <t>The project will expand the back yards of the Windorah Rodeo Club arena.</t>
  </si>
  <si>
    <t>Windorah</t>
  </si>
  <si>
    <t>Whitsunday Regional Council</t>
  </si>
  <si>
    <t>Cannon Valley Reservoir Project</t>
  </si>
  <si>
    <t>The project will construct a new 12.5 mega-litre reservoir to double the current potable water storage for Airlie Beach.</t>
  </si>
  <si>
    <t>Cannonvale</t>
  </si>
  <si>
    <t>Collinsville Efficient Resilient Solar Program</t>
  </si>
  <si>
    <t>The project will upgrade the six mega-litre reservoir at Collinsville and equip the Water and Sewage Treatment Plants with a 200 kW on-site solar array.</t>
  </si>
  <si>
    <t>Collinsville</t>
  </si>
  <si>
    <t>Bulloo Shire Council</t>
  </si>
  <si>
    <t>Bulloo Independent Living Units</t>
  </si>
  <si>
    <t>The project will construct four new ground-level aged care units with parking including a specifically designed recreation and health centre facility as a central hub for elderly residents in the Bulloo Shire.</t>
  </si>
  <si>
    <t>Thargomindah</t>
  </si>
  <si>
    <t>South Burnett Regional Council</t>
  </si>
  <si>
    <t>Kingaroy Transformation - *Community activation * Economic regeneration</t>
  </si>
  <si>
    <t>The project will upgrade sections of Haly, Glendon, Kingaroy and Alford Streets and surrounding infrastructure in Kingaroy, Queensland.</t>
  </si>
  <si>
    <t>Kingaroy</t>
  </si>
  <si>
    <t>North Burnett Regional Council</t>
  </si>
  <si>
    <t>Extension of North Burnett’s Heavy Vehicle Network (Stage 2)</t>
  </si>
  <si>
    <t>The project will upgrade Glencoe Road to create a new freight route for B-double vehicles from North Burnett Council’s northern boundary to the Banana Shire boundary.</t>
  </si>
  <si>
    <t>Monto</t>
  </si>
  <si>
    <t>Stanthorpe Netball Association Inc</t>
  </si>
  <si>
    <t>New Multi Purpose Facility - Stanthorpe Netball</t>
  </si>
  <si>
    <t>The project will construct four multi-purpose courts at Stanthorpe Netball Association, replacing the existing courts which are unsafe and no longer fit-for-purpose.</t>
  </si>
  <si>
    <t>Stanthorpe</t>
  </si>
  <si>
    <t>Gladstone Regional Council</t>
  </si>
  <si>
    <t>Waste Facility Infrastructure Expansion Cell 3A</t>
  </si>
  <si>
    <t>The project will deliver new waste disposal capacity for the Gladstone region.</t>
  </si>
  <si>
    <t>Benaraby</t>
  </si>
  <si>
    <t>Blue Care</t>
  </si>
  <si>
    <t>Blue Care Toowoomba Refurbishment and Upgrade Project</t>
  </si>
  <si>
    <t>The project will refurbish the Blue Care Toowoomba Aged Care Facility in Toowoomba, Queensland.</t>
  </si>
  <si>
    <t>Toowoomba</t>
  </si>
  <si>
    <t>Sunshine Butterflies Inc</t>
  </si>
  <si>
    <t>Construction of the Training Room and Pick Up/ Drop Off Shelter</t>
  </si>
  <si>
    <t>The project will construct a multipurpose training room and pick up/drop off shelter at the 'Our Backyard' disability support facility in Cooroibah, Queensland.</t>
  </si>
  <si>
    <t>Cooroibah</t>
  </si>
  <si>
    <t>Western Downs Regional Council</t>
  </si>
  <si>
    <t>Re-development of Dalby Cultural Precinct: Myall107</t>
  </si>
  <si>
    <t>The project will upgrade the existing two-storey cultural building to create a new cultural precinct.</t>
  </si>
  <si>
    <t>Dalby</t>
  </si>
  <si>
    <t>Cooroy Badminton Club Inc</t>
  </si>
  <si>
    <t>Cooroy Badminton Hall Amenities upgrade</t>
  </si>
  <si>
    <t>The project will upgrade the 30 year old toilets and showers in the Hall.</t>
  </si>
  <si>
    <t>Cooroy</t>
  </si>
  <si>
    <t>Fraser Coast Regional Council</t>
  </si>
  <si>
    <t>Sports Precinct Recycled Water Main Upgrade</t>
  </si>
  <si>
    <t>The project will install a 300 mm water main, allowing for 42 hectares of sporting fields to be irrigated with recycled water.</t>
  </si>
  <si>
    <t>Nikenbah</t>
  </si>
  <si>
    <t>Hope Reins Inc</t>
  </si>
  <si>
    <t>Building a New Heart for What We Do</t>
  </si>
  <si>
    <t>The project will construct a new educational and activity centre.</t>
  </si>
  <si>
    <t>Langshaw</t>
  </si>
  <si>
    <t>Longreach Regional Council</t>
  </si>
  <si>
    <t>WQLX Transit and Spelling Facility Upgrade project</t>
  </si>
  <si>
    <t>The project will construct eight drought-resistant paddocks and infrastructure to facilitate the safe transit and accommodation of cattle.</t>
  </si>
  <si>
    <t>Longreach</t>
  </si>
  <si>
    <t>Bega Valley Shire Council</t>
  </si>
  <si>
    <t>Bega Valley Cultural and Recreational Infrastructure Project</t>
  </si>
  <si>
    <t>The project will redevelop a regional museum gallery, construct an indoor sports facility, and upgrade a local skate park within the Bega Valley Shire.</t>
  </si>
  <si>
    <t>Bega</t>
  </si>
  <si>
    <t>NSW</t>
  </si>
  <si>
    <t>Orana Haven Aboriginal Corporation</t>
  </si>
  <si>
    <t>Upgrade transitional accommodation &amp; gym area, construct vegetable garden</t>
  </si>
  <si>
    <t>The project will upgrade an existing transition house, construct a fitness and cultural hub and cultivate a community garden at the Orana Haven Aboriginal Corporation Drug and Alcohol Rehabilitation Centre.</t>
  </si>
  <si>
    <t>Gongolgon</t>
  </si>
  <si>
    <t>Edward River Council</t>
  </si>
  <si>
    <t>Deniliquin Town Hall Redevelopment</t>
  </si>
  <si>
    <t>The project will redevelop the Deniliquin Town Hall Precinct to provide a multi-purpose community space and convert the Town Hall into a regional performance space, theatre and community hub.</t>
  </si>
  <si>
    <t>Deniliquin</t>
  </si>
  <si>
    <t>Tenterfield Shire Council</t>
  </si>
  <si>
    <t>Tenterfield Water Treatment Plant Replacement</t>
  </si>
  <si>
    <t>The project will replace and upgrade the Tenterfield Water Treatment Plant (WTP).</t>
  </si>
  <si>
    <t>Tenterfield</t>
  </si>
  <si>
    <t>Warrumbungle Shire Council</t>
  </si>
  <si>
    <t>Robertson Oval Sport and Recreation Building</t>
  </si>
  <si>
    <t>The project will replace the existing outdated sports building with a modern facility which includes toilets and change room facilities.</t>
  </si>
  <si>
    <t>Dunedoo</t>
  </si>
  <si>
    <t>Goulburn Mulwaree Council</t>
  </si>
  <si>
    <t>Goulburn Water Reuse Scheme</t>
  </si>
  <si>
    <t>The project will construct a wide network of water infrastructure in Goulburn to connect seven designated sports and recreation facilities using high quality treated effluent. The system will have capacity to expand and provide treated effluent for industrial uses in the future.</t>
  </si>
  <si>
    <t>Goulburn</t>
  </si>
  <si>
    <t>Wagga Wagga City Council</t>
  </si>
  <si>
    <t>Botanic Gardens Precinct Renewal Project</t>
  </si>
  <si>
    <t>The project will provide renewal works to the Botanic Gardens precinct which will encompass construction of a new exhibition hall, museum refurbishment and upgrade public outdoor spaces.</t>
  </si>
  <si>
    <t>Wagga Wagga</t>
  </si>
  <si>
    <t>Griffith City Council</t>
  </si>
  <si>
    <t>Griffith Pioneer Housing Project</t>
  </si>
  <si>
    <t>The project will develop 20 housing properties and 47 new housing sites for low-income households.</t>
  </si>
  <si>
    <t>Griffith</t>
  </si>
  <si>
    <t>Mid-Western Regional Council</t>
  </si>
  <si>
    <t>Mudgee Cultural Precinct Development</t>
  </si>
  <si>
    <t>The project will construct and fit out the Mudgee Cultural Precinct and Workshop Space.</t>
  </si>
  <si>
    <t>Mudgee</t>
  </si>
  <si>
    <t>Wollondilly Shire Council</t>
  </si>
  <si>
    <t>The Picton GPO Smart Hub</t>
  </si>
  <si>
    <t>The project will repair and upgrade of the Picton GPO, creating an inclusive hub for business owners, start-ups and employees.</t>
  </si>
  <si>
    <t>Picton</t>
  </si>
  <si>
    <t>Maari Ma Health Aboriginal Corporation</t>
  </si>
  <si>
    <t>WINGS 'Our Youth, Our Future' Redevelopment, Wilcannia NSW</t>
  </si>
  <si>
    <t>The project will demolish the aged corrugated iron building and construct a new purpose-built facility.</t>
  </si>
  <si>
    <t>Wilcannia</t>
  </si>
  <si>
    <t>Coffs Harbour City Council</t>
  </si>
  <si>
    <t>West Woolgoolga Sports Complex – a vibrant and healthy community space</t>
  </si>
  <si>
    <t>The project will construct a new integrated sport and community facility. The project comprises the West Woolgoolga multi-use playing fields, catering to AFL, cricket, and touch football; and the Northern Beaches Multi-Purpose Centre, which includes two indoor courts, stage, kitchen and multi-purpose rooms.</t>
  </si>
  <si>
    <t>Woolgoolga</t>
  </si>
  <si>
    <t>Dubbo Dirt Bike Club Incorporated</t>
  </si>
  <si>
    <t>Upgrades at Dubbo Dirt Bike Club to host the NSW Motocross Championships</t>
  </si>
  <si>
    <t>The project will upgrade the motocross facility by installing a new amenities block and spectator viewing as well as upgrading the race track and start gates.</t>
  </si>
  <si>
    <t>Dubbo</t>
  </si>
  <si>
    <t>Ballina Shire Council</t>
  </si>
  <si>
    <t>Ballina Byron Gateway Airport Runway Upgrade</t>
  </si>
  <si>
    <t>The project will upgrade Ballina Byron Gateway Airport by widening and strengthening the existing runway.</t>
  </si>
  <si>
    <t>Ballina</t>
  </si>
  <si>
    <t>Blayney Shire Council</t>
  </si>
  <si>
    <t>Kicking Goals for Girls, King George Oval Blayney</t>
  </si>
  <si>
    <t>The project will construct new sporting team amenities buildings for home and away teams featuring male and female change rooms and will repurpose existing facilities into referee change rooms and store rooms.</t>
  </si>
  <si>
    <t>Blayney</t>
  </si>
  <si>
    <t>Bathurst Regional Council</t>
  </si>
  <si>
    <t>Construction of the new Bathurst Animal Rehoming Centre</t>
  </si>
  <si>
    <t>The project will construct an animal re-homing centre to hold up to 48 dogs and 20 cats, and will incorporate an adoption pavilion and space to facilitate companion animal education programs and volunteer opportunities.</t>
  </si>
  <si>
    <t>Kelso</t>
  </si>
  <si>
    <t>Greater Hume Shire Council</t>
  </si>
  <si>
    <t>Holbrook Sporting Complex Inclusion and Access Project</t>
  </si>
  <si>
    <t>The project will involve the demolition and construction of a modern sporting complex at the site of the existing Holbrook Sporting Complex.</t>
  </si>
  <si>
    <t>Holbrook</t>
  </si>
  <si>
    <t>Warren Museum And Gallery Association Inc.</t>
  </si>
  <si>
    <t>Warren District Heritage Museum and Art Gallery</t>
  </si>
  <si>
    <t>The project will restore an architecturally significant and historic building on the main street of Warren and fit it out as a museum, art gallery and artist-in-residence space.</t>
  </si>
  <si>
    <t>Warren</t>
  </si>
  <si>
    <t>Hilltops Council</t>
  </si>
  <si>
    <t>Murrimboola Creek Beautification Project</t>
  </si>
  <si>
    <t>The project will revitalise the Murrimboola Creek Precinct.</t>
  </si>
  <si>
    <t>Harden</t>
  </si>
  <si>
    <t>Armidale Regional Council</t>
  </si>
  <si>
    <t>New England Regional Hydrotherapy Centre (NERHC)</t>
  </si>
  <si>
    <t>The project will provide a new hydrotherapy pool precinct within the Armidale Monckton Aquatic Centre.</t>
  </si>
  <si>
    <t>Armidale</t>
  </si>
  <si>
    <t>Cabonne Shire Council</t>
  </si>
  <si>
    <t>Construction of Eugowra Multi-purpose Community Centre - Stage 1</t>
  </si>
  <si>
    <t>The project will construct a multi-purpose community centre and event space at Eugowra Showground which will also act as an emergency evacuation centre if required.</t>
  </si>
  <si>
    <t>Eugowra</t>
  </si>
  <si>
    <t>Yalbillinga Boori Day Care Centre Aboriginal Corp</t>
  </si>
  <si>
    <t>Yalbillinga Boori Multi-Purpose Centre Solar Infrastructure Grant</t>
  </si>
  <si>
    <t>This project will install a 20 kW solar power system at the Yalbillinga Boori Community Centre.</t>
  </si>
  <si>
    <t>Cowra</t>
  </si>
  <si>
    <t>Blue Mountains City Council</t>
  </si>
  <si>
    <t>Katoomba Civic Centre Revitalisation</t>
  </si>
  <si>
    <t>The project will refurbish the Katoomba Civic Centre.</t>
  </si>
  <si>
    <t>Katoomba</t>
  </si>
  <si>
    <t>Wingecarribee Shire Council</t>
  </si>
  <si>
    <t>Bowral Memorial Hall Redevelopment</t>
  </si>
  <si>
    <t>The project will upgrade the structurally unsound Bowral Memorial Hall.</t>
  </si>
  <si>
    <t>Bowral</t>
  </si>
  <si>
    <t>Gilgandra Council</t>
  </si>
  <si>
    <t>Gilgandra Shire Library and Community Hub: ‘the GIL’</t>
  </si>
  <si>
    <t>The project will expand the current Gilgandra Library and create a new Community Hub to allow new services to be created, which will complement existing services.</t>
  </si>
  <si>
    <t>Gilgandra</t>
  </si>
  <si>
    <t>New amenities building at Molong Showground</t>
  </si>
  <si>
    <t>The project will replace and improve the amenities at the Molong Showground, New South Wales.</t>
  </si>
  <si>
    <t>Molong</t>
  </si>
  <si>
    <t>LED Lighting for Dr Andrew Ross Memorial Recreation Ground at Molong</t>
  </si>
  <si>
    <t>The project will install new lighting at the Dr Andrew Ross Memorial Recreation Ground in Molong, NSW.</t>
  </si>
  <si>
    <t>Restoration and Upgrade of Miner's Cottage at Red Hill Gulgong</t>
  </si>
  <si>
    <t>The project will restore the Miner's Cottage into a visitor information centre and teahouse and construct adjacent public amenities at Red Hill Gulgong.</t>
  </si>
  <si>
    <t>Gulgong</t>
  </si>
  <si>
    <t>Richmond Valley Council</t>
  </si>
  <si>
    <t>Casino Industries Activation Project</t>
  </si>
  <si>
    <t>The project will extend the existing power, water, sewer and road infrastructure network of two industrial land sites.</t>
  </si>
  <si>
    <t>Casino</t>
  </si>
  <si>
    <t>Bogan Shire Council</t>
  </si>
  <si>
    <t>Extension of Bogan Shire Medical Centre</t>
  </si>
  <si>
    <t>The project will extend the Bogan Shire Medical Centre as part of stage two of a larger project. The extension will include additional consulting rooms, nurses’ room, pathology room, waiting area, toilet and paved walkways.</t>
  </si>
  <si>
    <t>Nyngan</t>
  </si>
  <si>
    <t>Cessnock City Council</t>
  </si>
  <si>
    <t>Branxton to Greta Cycleway</t>
  </si>
  <si>
    <t>The project will construct an off-road, shared cycleway between Branxton and Greta.</t>
  </si>
  <si>
    <t>Branxton</t>
  </si>
  <si>
    <t>Finley Returned Soldiers Club Ltd</t>
  </si>
  <si>
    <t>GOOD FOOD PUTS COUNTRY TOWN ON THE CULINARY MAP</t>
  </si>
  <si>
    <t>The project will upgrade kitchen facilities and bathroom amenities at the Finley Returned Soldiers Club.</t>
  </si>
  <si>
    <t>Finley</t>
  </si>
  <si>
    <t>Wentworth Shire Council</t>
  </si>
  <si>
    <t>Wentworth Long Day Care</t>
  </si>
  <si>
    <t>The project will deliver a refurbishment of the current Wentworth District Preschool to include a long day care facility, providing capacity for up to 57 children.</t>
  </si>
  <si>
    <t>Wentworth</t>
  </si>
  <si>
    <t>Manildra Preschool Early Learning Centre Inc</t>
  </si>
  <si>
    <t>Upgrade of Centre bathroom</t>
  </si>
  <si>
    <t>The project will upgrade existing bathroom facilities to be suitable for monitoring three to five year old children, and build additional facilities for adult staff members.</t>
  </si>
  <si>
    <t>Manildra</t>
  </si>
  <si>
    <t>Cobar Shire Council</t>
  </si>
  <si>
    <t>Ward Oval Community Hub including Building and Early Learning Precinct</t>
  </si>
  <si>
    <t>The project will create a multipurpose community building and upgrade facilities at Ward Oval and construct an Early Learning Centre in the vicinity of Ward Oval Precinct.</t>
  </si>
  <si>
    <t>Cobar</t>
  </si>
  <si>
    <t>Condobolin Pre School Kindergarten Inc</t>
  </si>
  <si>
    <t>From Little Things Big Things Grow</t>
  </si>
  <si>
    <t>The project will expand facilities at the Condobolin Preschool to provide 31 additional placements for children.</t>
  </si>
  <si>
    <t>Condobolin</t>
  </si>
  <si>
    <t>Lachlan Council</t>
  </si>
  <si>
    <t>Lake Cargelligo Swimming Pool Amenities Upgrade</t>
  </si>
  <si>
    <t>The project will replace the existing dilapidated 1970s amenities building with a modern, low-maintenance facility.</t>
  </si>
  <si>
    <t>Lake Cargelligo</t>
  </si>
  <si>
    <t>Eugowra Medical Centre Redevelopment</t>
  </si>
  <si>
    <t>The project will refurbish the 54 year Eugowra Medical Centre.</t>
  </si>
  <si>
    <t>Corowa Golf Club Ltd</t>
  </si>
  <si>
    <t>Replacement of Corowa Golf Club Irrigation system</t>
  </si>
  <si>
    <t>The project will replace an existing irrigation system with a new, state-of-the-art, computer-controlled irrigation system.</t>
  </si>
  <si>
    <t>Corowa</t>
  </si>
  <si>
    <t>Narromine Shire Council</t>
  </si>
  <si>
    <t>Narromine Over 55's Retirement Village and Residential Estate</t>
  </si>
  <si>
    <t>The project will construct a retirement village comprising 45 one- and two-bedroom units for local residents aged over 55 years, and the development of 31 residential allotments, together with necessary roadworks, stormwater, sewer, water and electricity infrastructure.</t>
  </si>
  <si>
    <t>Narromine</t>
  </si>
  <si>
    <t>Central Darling Shire Council</t>
  </si>
  <si>
    <t>Ivanhoe Multi Service Outlet (MSO) Development</t>
  </si>
  <si>
    <t>The project will develop a new building to relocate the Multi-Service Outlet (MSO) from the existing non-compliant rented facility.</t>
  </si>
  <si>
    <t>Ivanhoe</t>
  </si>
  <si>
    <t>St Vincent De Paul Society NSW</t>
  </si>
  <si>
    <t>The refurbishment and extension of the Bishop Fox Meal facility</t>
  </si>
  <si>
    <t>The project will expand the Bishop Fox Meal facility into a multi-purpose community space in Broken Hill.</t>
  </si>
  <si>
    <t>Broken Hill</t>
  </si>
  <si>
    <t>Crescent Head Country Club Ltd</t>
  </si>
  <si>
    <t>Mini Golf social inclusion area for Crescent Head and Water Reuse System.</t>
  </si>
  <si>
    <t>The project will develop a new outdoor leisure space and install an irrigation system to use treated effluent.</t>
  </si>
  <si>
    <t>Crescent Head</t>
  </si>
  <si>
    <t>Mid-Coast Council</t>
  </si>
  <si>
    <t>Nabiac Aquifer Water Supply - additional of 8 bores - Stage2A</t>
  </si>
  <si>
    <t>The project will deliver eight additional water bores to provide an additional 6.3 mega-litres of water per day.</t>
  </si>
  <si>
    <t>Nabiac</t>
  </si>
  <si>
    <t>Lighting Up Tom Clyburn Oval Canowindra</t>
  </si>
  <si>
    <t>The project will install four new lighting towers with new LED lights to replace the existing six lighting towers at Tom Clyburn Recreation Ground in Canowindra.</t>
  </si>
  <si>
    <t>Canowindra</t>
  </si>
  <si>
    <t>Cudal Showground - Upgrade to Power &amp; Water Infrastructure</t>
  </si>
  <si>
    <t>The project will upgrade electrical and water infrastructure at the Cudal Showground in Cudal, New South Wales.</t>
  </si>
  <si>
    <t>Cudal</t>
  </si>
  <si>
    <t>Tamworth Regional Council</t>
  </si>
  <si>
    <t>Tamworth Intermodal Activation Plan - Phase I</t>
  </si>
  <si>
    <t>The project will construct roadways, a roundabout and utilities services linking access roads to a proposed intermodal freight hub in west Tamworth.</t>
  </si>
  <si>
    <t>Westdale</t>
  </si>
  <si>
    <t>Gwydir Shire Council</t>
  </si>
  <si>
    <t>Gwydir Oval Lighting Replacement</t>
  </si>
  <si>
    <t>The project will replace existing lights at the Gwydir Oval with LED sports luminaires.</t>
  </si>
  <si>
    <t>Bingara</t>
  </si>
  <si>
    <t>Condobolin Tourism Precinct - stage 3</t>
  </si>
  <si>
    <t>The project will deliver stage 3 of the Condobolin Tourism Precinct.</t>
  </si>
  <si>
    <t>Garden Village Port Macquarie</t>
  </si>
  <si>
    <t>Sustainability Hub</t>
  </si>
  <si>
    <t>The project will install a solar power system, including a vehicle recharging station.</t>
  </si>
  <si>
    <t>Port Macquarie</t>
  </si>
  <si>
    <t>Electorate</t>
  </si>
  <si>
    <t>Political party</t>
  </si>
  <si>
    <t>Sitting member</t>
  </si>
  <si>
    <t>Durack</t>
  </si>
  <si>
    <t>Liberal</t>
  </si>
  <si>
    <t>Melissa Price</t>
  </si>
  <si>
    <t>O'Connor</t>
  </si>
  <si>
    <t>Rick Wilson</t>
  </si>
  <si>
    <t>Gippsland</t>
  </si>
  <si>
    <t>National</t>
  </si>
  <si>
    <t>Darren Chester</t>
  </si>
  <si>
    <t>Mallee</t>
  </si>
  <si>
    <t>Anne Webster</t>
  </si>
  <si>
    <t>Nicholls</t>
  </si>
  <si>
    <t>Damien Drum</t>
  </si>
  <si>
    <t>Bass</t>
  </si>
  <si>
    <t>Bridget Archer</t>
  </si>
  <si>
    <t>Grey</t>
  </si>
  <si>
    <t>Rowan Ramsey</t>
  </si>
  <si>
    <t>Mayo</t>
  </si>
  <si>
    <t>Independent</t>
  </si>
  <si>
    <t>Rebeckah Sharkie</t>
  </si>
  <si>
    <t>Barker</t>
  </si>
  <si>
    <t>Tony Pasin</t>
  </si>
  <si>
    <t>Wide Bay</t>
  </si>
  <si>
    <t>LNP</t>
  </si>
  <si>
    <t>Llew O'Brien</t>
  </si>
  <si>
    <t>Maranoa</t>
  </si>
  <si>
    <t>David Littleproud</t>
  </si>
  <si>
    <t>Flynn</t>
  </si>
  <si>
    <t>Ken O'Dowd</t>
  </si>
  <si>
    <t>Capricornia</t>
  </si>
  <si>
    <t>Michelle landry</t>
  </si>
  <si>
    <t>Wright</t>
  </si>
  <si>
    <t>Scott Bucholtz</t>
  </si>
  <si>
    <t>Kennedy</t>
  </si>
  <si>
    <t>Bob Katter</t>
  </si>
  <si>
    <t>Dawson</t>
  </si>
  <si>
    <t>George Christensen</t>
  </si>
  <si>
    <t>Groom</t>
  </si>
  <si>
    <t>Garth Hamilton</t>
  </si>
  <si>
    <t>Hinkler</t>
  </si>
  <si>
    <t>Keith Pitt</t>
  </si>
  <si>
    <t>Eden-Monaro</t>
  </si>
  <si>
    <t>Labor</t>
  </si>
  <si>
    <t>Kristy McBain</t>
  </si>
  <si>
    <t>Parkes</t>
  </si>
  <si>
    <t>Mark Coulton</t>
  </si>
  <si>
    <t>Farrer</t>
  </si>
  <si>
    <t>Sussan Ley</t>
  </si>
  <si>
    <t>New England</t>
  </si>
  <si>
    <t>Barnaby Joyce</t>
  </si>
  <si>
    <t>Hume</t>
  </si>
  <si>
    <t>Angus Taylor</t>
  </si>
  <si>
    <t>Riverina</t>
  </si>
  <si>
    <t>Michael McCormack</t>
  </si>
  <si>
    <t>Calare</t>
  </si>
  <si>
    <t>Andrew Gee</t>
  </si>
  <si>
    <t>Page</t>
  </si>
  <si>
    <t>Kevin Hogan</t>
  </si>
  <si>
    <t>Richmond</t>
  </si>
  <si>
    <t>Justine Elliot</t>
  </si>
  <si>
    <t>Macquarie</t>
  </si>
  <si>
    <t>Susan Templeman</t>
  </si>
  <si>
    <t>Whitlam</t>
  </si>
  <si>
    <t>Stephen Jones</t>
  </si>
  <si>
    <t>Hunter</t>
  </si>
  <si>
    <t>Joel Fitzgibbon</t>
  </si>
  <si>
    <t>Cowper</t>
  </si>
  <si>
    <t>Pat Conaghan</t>
  </si>
  <si>
    <t>Lyne</t>
  </si>
  <si>
    <t xml:space="preserve">National </t>
  </si>
  <si>
    <t>David Gillespie</t>
  </si>
  <si>
    <t>Coalition</t>
  </si>
  <si>
    <t>Total</t>
  </si>
  <si>
    <t>Tas</t>
  </si>
  <si>
    <t>Vic</t>
  </si>
  <si>
    <t>Wa</t>
  </si>
  <si>
    <t>Count</t>
  </si>
  <si>
    <t>https://business.gov.au/grants-and-programs/building-better-regions-fund-infrastructure-projects-stream/grant-recipients-for-round-4</t>
  </si>
  <si>
    <t>No Grants</t>
  </si>
  <si>
    <t>Value</t>
  </si>
  <si>
    <t>%age</t>
  </si>
  <si>
    <t xml:space="preserve">Prepared by Vince O'Grady October 2021 </t>
  </si>
  <si>
    <t>www.thevogfiles.com</t>
  </si>
  <si>
    <t>Round 4 BBRF Infrastructure Projects stream</t>
  </si>
</sst>
</file>

<file path=xl/styles.xml><?xml version="1.0" encoding="utf-8"?>
<styleSheet xmlns="http://schemas.openxmlformats.org/spreadsheetml/2006/main">
  <numFmts count="2">
    <numFmt numFmtId="6" formatCode="&quot;$&quot;#,##0_);[Red]\(&quot;$&quot;#,##0\)"/>
    <numFmt numFmtId="164" formatCode="&quot;$&quot;#,##0"/>
  </numFmts>
  <fonts count="3">
    <font>
      <sz val="11"/>
      <color theme="1"/>
      <name val="Calibri"/>
      <family val="2"/>
      <scheme val="minor"/>
    </font>
    <font>
      <b/>
      <sz val="11"/>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2">
    <xf numFmtId="0" fontId="0" fillId="0" borderId="0" xfId="0"/>
    <xf numFmtId="0" fontId="1" fillId="0" borderId="0" xfId="0" applyFont="1" applyAlignment="1">
      <alignment horizontal="center" vertical="center" wrapText="1"/>
    </xf>
    <xf numFmtId="0" fontId="0" fillId="0" borderId="0" xfId="0" applyAlignment="1">
      <alignment wrapText="1"/>
    </xf>
    <xf numFmtId="6" fontId="0" fillId="0" borderId="0" xfId="0" applyNumberFormat="1"/>
    <xf numFmtId="6" fontId="0" fillId="0" borderId="0" xfId="0" applyNumberFormat="1" applyAlignment="1">
      <alignment wrapText="1"/>
    </xf>
    <xf numFmtId="10" fontId="0" fillId="0" borderId="0" xfId="0" applyNumberFormat="1"/>
    <xf numFmtId="164" fontId="0" fillId="0" borderId="0" xfId="0" applyNumberFormat="1"/>
    <xf numFmtId="164" fontId="0" fillId="0" borderId="0" xfId="0" applyNumberFormat="1" applyAlignment="1">
      <alignment wrapText="1"/>
    </xf>
    <xf numFmtId="38" fontId="0" fillId="0" borderId="0" xfId="0" applyNumberFormat="1"/>
    <xf numFmtId="0" fontId="2" fillId="0" borderId="0" xfId="1" applyAlignment="1" applyProtection="1">
      <alignment wrapText="1"/>
    </xf>
    <xf numFmtId="3" fontId="0" fillId="0" borderId="0" xfId="0" applyNumberFormat="1"/>
    <xf numFmtId="0" fontId="2"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US"/>
              <a:t>"BBRF Round 4 Coalition curve"</a:t>
            </a:r>
          </a:p>
        </c:rich>
      </c:tx>
      <c:layout/>
    </c:title>
    <c:plotArea>
      <c:layout/>
      <c:barChart>
        <c:barDir val="col"/>
        <c:grouping val="clustered"/>
        <c:ser>
          <c:idx val="0"/>
          <c:order val="0"/>
          <c:tx>
            <c:v>"BBRF round 4 curve"</c:v>
          </c:tx>
          <c:dLbls>
            <c:showVal val="1"/>
          </c:dLbls>
          <c:cat>
            <c:strRef>
              <c:f>Sheet1!$H$4:$H$8</c:f>
              <c:strCache>
                <c:ptCount val="5"/>
                <c:pt idx="0">
                  <c:v>Independent</c:v>
                </c:pt>
                <c:pt idx="1">
                  <c:v>Labor</c:v>
                </c:pt>
                <c:pt idx="2">
                  <c:v>Liberal</c:v>
                </c:pt>
                <c:pt idx="3">
                  <c:v>LNP</c:v>
                </c:pt>
                <c:pt idx="4">
                  <c:v>National</c:v>
                </c:pt>
              </c:strCache>
            </c:strRef>
          </c:cat>
          <c:val>
            <c:numRef>
              <c:f>Sheet1!$J$4:$J$8</c:f>
              <c:numCache>
                <c:formatCode>"$"#,##0</c:formatCode>
                <c:ptCount val="5"/>
                <c:pt idx="0">
                  <c:v>11355091</c:v>
                </c:pt>
                <c:pt idx="1">
                  <c:v>17975786</c:v>
                </c:pt>
                <c:pt idx="2">
                  <c:v>57434035</c:v>
                </c:pt>
                <c:pt idx="3">
                  <c:v>47970652</c:v>
                </c:pt>
                <c:pt idx="4">
                  <c:v>70292932</c:v>
                </c:pt>
              </c:numCache>
            </c:numRef>
          </c:val>
        </c:ser>
        <c:axId val="93759360"/>
        <c:axId val="117515392"/>
      </c:barChart>
      <c:catAx>
        <c:axId val="93759360"/>
        <c:scaling>
          <c:orientation val="minMax"/>
        </c:scaling>
        <c:axPos val="b"/>
        <c:tickLblPos val="nextTo"/>
        <c:crossAx val="117515392"/>
        <c:crosses val="autoZero"/>
        <c:auto val="1"/>
        <c:lblAlgn val="ctr"/>
        <c:lblOffset val="100"/>
      </c:catAx>
      <c:valAx>
        <c:axId val="117515392"/>
        <c:scaling>
          <c:orientation val="minMax"/>
        </c:scaling>
        <c:axPos val="l"/>
        <c:majorGridlines/>
        <c:numFmt formatCode="&quot;$&quot;#,##0" sourceLinked="1"/>
        <c:tickLblPos val="nextTo"/>
        <c:crossAx val="93759360"/>
        <c:crosses val="autoZero"/>
        <c:crossBetween val="between"/>
      </c:valAx>
    </c:plotArea>
    <c:legend>
      <c:legendPos val="r"/>
      <c:layout>
        <c:manualLayout>
          <c:xMode val="edge"/>
          <c:yMode val="edge"/>
          <c:x val="0.85149994564288978"/>
          <c:y val="0.47851099761131433"/>
          <c:w val="0.13666573483048355"/>
          <c:h val="0.11903249615796613"/>
        </c:manualLayout>
      </c:layout>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layout/>
    </c:title>
    <c:plotArea>
      <c:layout/>
      <c:barChart>
        <c:barDir val="col"/>
        <c:grouping val="clustered"/>
        <c:ser>
          <c:idx val="0"/>
          <c:order val="0"/>
          <c:tx>
            <c:v>"BBRF Round 4 Coalition Curve"</c:v>
          </c:tx>
          <c:dLbls>
            <c:showVal val="1"/>
          </c:dLbls>
          <c:cat>
            <c:strRef>
              <c:f>Sheet1!$L$4:$L$6</c:f>
              <c:strCache>
                <c:ptCount val="3"/>
                <c:pt idx="0">
                  <c:v>Independent</c:v>
                </c:pt>
                <c:pt idx="1">
                  <c:v>Labor</c:v>
                </c:pt>
                <c:pt idx="2">
                  <c:v>Coalition</c:v>
                </c:pt>
              </c:strCache>
            </c:strRef>
          </c:cat>
          <c:val>
            <c:numRef>
              <c:f>Sheet1!$M$4:$M$6</c:f>
              <c:numCache>
                <c:formatCode>"$"#,##0</c:formatCode>
                <c:ptCount val="3"/>
                <c:pt idx="0">
                  <c:v>11355091</c:v>
                </c:pt>
                <c:pt idx="1">
                  <c:v>17975786</c:v>
                </c:pt>
                <c:pt idx="2">
                  <c:v>175697619</c:v>
                </c:pt>
              </c:numCache>
            </c:numRef>
          </c:val>
        </c:ser>
        <c:axId val="118432896"/>
        <c:axId val="118434432"/>
      </c:barChart>
      <c:catAx>
        <c:axId val="118432896"/>
        <c:scaling>
          <c:orientation val="minMax"/>
        </c:scaling>
        <c:axPos val="b"/>
        <c:tickLblPos val="nextTo"/>
        <c:crossAx val="118434432"/>
        <c:crosses val="autoZero"/>
        <c:auto val="1"/>
        <c:lblAlgn val="ctr"/>
        <c:lblOffset val="100"/>
      </c:catAx>
      <c:valAx>
        <c:axId val="118434432"/>
        <c:scaling>
          <c:orientation val="minMax"/>
        </c:scaling>
        <c:axPos val="l"/>
        <c:majorGridlines/>
        <c:numFmt formatCode="&quot;$&quot;#,##0" sourceLinked="1"/>
        <c:tickLblPos val="nextTo"/>
        <c:crossAx val="118432896"/>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171450</xdr:colOff>
      <xdr:row>12</xdr:row>
      <xdr:rowOff>76201</xdr:rowOff>
    </xdr:from>
    <xdr:to>
      <xdr:col>21</xdr:col>
      <xdr:colOff>533400</xdr:colOff>
      <xdr:row>21</xdr:row>
      <xdr:rowOff>657225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3619500</xdr:colOff>
      <xdr:row>14</xdr:row>
      <xdr:rowOff>123824</xdr:rowOff>
    </xdr:from>
    <xdr:to>
      <xdr:col>11</xdr:col>
      <xdr:colOff>962025</xdr:colOff>
      <xdr:row>21</xdr:row>
      <xdr:rowOff>209549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vogfiles.com/" TargetMode="External"/><Relationship Id="rId1" Type="http://schemas.openxmlformats.org/officeDocument/2006/relationships/hyperlink" Target="https://business.gov.au/grants-and-programs/building-better-regions-fund-infrastructure-projects-stream/grant-recipients-for-round-4"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filterMode="1"/>
  <dimension ref="A1:M122"/>
  <sheetViews>
    <sheetView tabSelected="1" workbookViewId="0">
      <selection sqref="A1:A2"/>
    </sheetView>
  </sheetViews>
  <sheetFormatPr defaultRowHeight="15"/>
  <cols>
    <col min="2" max="2" width="36.5703125" customWidth="1"/>
    <col min="3" max="3" width="27.5703125" customWidth="1"/>
    <col min="4" max="4" width="55" customWidth="1"/>
    <col min="5" max="5" width="25.85546875" customWidth="1"/>
    <col min="6" max="6" width="14.42578125" customWidth="1"/>
    <col min="8" max="9" width="15.140625" customWidth="1"/>
    <col min="10" max="10" width="21.85546875" customWidth="1"/>
    <col min="11" max="11" width="12.42578125" customWidth="1"/>
    <col min="12" max="12" width="18.7109375" customWidth="1"/>
    <col min="13" max="13" width="18" customWidth="1"/>
  </cols>
  <sheetData>
    <row r="1" spans="1:13">
      <c r="A1" t="s">
        <v>520</v>
      </c>
    </row>
    <row r="2" spans="1:13">
      <c r="A2" s="11" t="s">
        <v>521</v>
      </c>
    </row>
    <row r="3" spans="1:13">
      <c r="E3" t="s">
        <v>517</v>
      </c>
      <c r="F3" t="s">
        <v>518</v>
      </c>
      <c r="G3" t="s">
        <v>519</v>
      </c>
      <c r="I3" t="s">
        <v>517</v>
      </c>
      <c r="J3" t="s">
        <v>518</v>
      </c>
      <c r="K3" t="s">
        <v>519</v>
      </c>
    </row>
    <row r="4" spans="1:13">
      <c r="B4" t="s">
        <v>522</v>
      </c>
      <c r="D4" t="s">
        <v>250</v>
      </c>
      <c r="E4">
        <v>50</v>
      </c>
      <c r="F4" s="6">
        <v>82898846</v>
      </c>
      <c r="G4" s="5">
        <f>+F4/$F$11</f>
        <v>0.40432841101268185</v>
      </c>
      <c r="H4" t="s">
        <v>457</v>
      </c>
      <c r="I4">
        <v>4</v>
      </c>
      <c r="J4" s="6">
        <v>11355091</v>
      </c>
      <c r="K4" s="5">
        <f>+J4/$H$11</f>
        <v>5.5382989299204537E-2</v>
      </c>
      <c r="L4" t="s">
        <v>457</v>
      </c>
      <c r="M4" s="6">
        <v>11355091</v>
      </c>
    </row>
    <row r="5" spans="1:13" ht="60">
      <c r="B5" s="9" t="s">
        <v>516</v>
      </c>
      <c r="D5" t="s">
        <v>134</v>
      </c>
      <c r="E5">
        <v>29</v>
      </c>
      <c r="F5" s="6">
        <v>55575743</v>
      </c>
      <c r="G5" s="5">
        <f t="shared" ref="G5:G9" si="0">+F5/$F$11</f>
        <v>0.2710635062162286</v>
      </c>
      <c r="H5" t="s">
        <v>481</v>
      </c>
      <c r="I5">
        <v>5</v>
      </c>
      <c r="J5" s="6">
        <v>17975786</v>
      </c>
      <c r="K5" s="5">
        <f t="shared" ref="K5:K9" si="1">+J5/$H$11</f>
        <v>8.7674573782173193E-2</v>
      </c>
      <c r="L5" t="s">
        <v>481</v>
      </c>
      <c r="M5" s="6">
        <v>17975786</v>
      </c>
    </row>
    <row r="6" spans="1:13">
      <c r="D6" t="s">
        <v>89</v>
      </c>
      <c r="E6">
        <v>11</v>
      </c>
      <c r="F6" s="6">
        <v>20793210</v>
      </c>
      <c r="G6" s="5">
        <f t="shared" si="0"/>
        <v>0.10141619533706182</v>
      </c>
      <c r="H6" t="s">
        <v>441</v>
      </c>
      <c r="I6">
        <v>28</v>
      </c>
      <c r="J6" s="6">
        <v>57434035</v>
      </c>
      <c r="K6" s="5">
        <f t="shared" si="1"/>
        <v>0.2801270853589054</v>
      </c>
      <c r="L6" t="s">
        <v>510</v>
      </c>
      <c r="M6" s="6">
        <v>175697619</v>
      </c>
    </row>
    <row r="7" spans="1:13">
      <c r="D7" t="s">
        <v>512</v>
      </c>
      <c r="E7">
        <v>1</v>
      </c>
      <c r="F7" s="7">
        <v>10000000</v>
      </c>
      <c r="G7" s="5">
        <f t="shared" si="0"/>
        <v>4.8773708021542531E-2</v>
      </c>
      <c r="H7" t="s">
        <v>462</v>
      </c>
      <c r="I7">
        <v>26</v>
      </c>
      <c r="J7" s="6">
        <v>47970652</v>
      </c>
      <c r="K7" s="5">
        <f t="shared" si="1"/>
        <v>0.23397065742510251</v>
      </c>
    </row>
    <row r="8" spans="1:13">
      <c r="D8" t="s">
        <v>513</v>
      </c>
      <c r="E8">
        <v>10</v>
      </c>
      <c r="F8" s="6">
        <v>19286779</v>
      </c>
      <c r="G8" s="5">
        <f t="shared" si="0"/>
        <v>9.4068772762201797E-2</v>
      </c>
      <c r="H8" t="s">
        <v>446</v>
      </c>
      <c r="I8">
        <v>46</v>
      </c>
      <c r="J8" s="6">
        <v>70292932</v>
      </c>
      <c r="K8" s="5">
        <f t="shared" si="1"/>
        <v>0.34284469413461433</v>
      </c>
    </row>
    <row r="9" spans="1:13">
      <c r="D9" t="s">
        <v>514</v>
      </c>
      <c r="E9">
        <v>8</v>
      </c>
      <c r="F9" s="6">
        <v>16473918</v>
      </c>
      <c r="G9" s="5">
        <f t="shared" si="0"/>
        <v>8.0349406650283381E-2</v>
      </c>
      <c r="H9" t="s">
        <v>510</v>
      </c>
      <c r="I9">
        <f>+I6+I7+I8</f>
        <v>100</v>
      </c>
      <c r="J9" s="6">
        <f>+J6+J7+J8</f>
        <v>175697619</v>
      </c>
      <c r="K9" s="5">
        <f t="shared" si="1"/>
        <v>0.85694243691862226</v>
      </c>
    </row>
    <row r="10" spans="1:13">
      <c r="F10" s="6"/>
    </row>
    <row r="11" spans="1:13">
      <c r="A11" s="8">
        <f>SUM(A14:A122)</f>
        <v>109</v>
      </c>
      <c r="E11" s="10">
        <f>SUBTOTAL(9,E4:E10)</f>
        <v>109</v>
      </c>
      <c r="F11" s="6">
        <f>SUBTOTAL(9,F4:F10)</f>
        <v>205028496</v>
      </c>
      <c r="G11" t="s">
        <v>511</v>
      </c>
      <c r="H11" s="3">
        <f>SUM(H14:H122)</f>
        <v>205028496</v>
      </c>
      <c r="I11" s="3"/>
      <c r="J11" s="6">
        <f>SUBTOTAL(9,J4:J8)</f>
        <v>205028496</v>
      </c>
    </row>
    <row r="12" spans="1:13">
      <c r="A12">
        <f>SUBTOTAL(9,A14:A122)</f>
        <v>46</v>
      </c>
      <c r="H12" s="6">
        <f>SUBTOTAL(9,H14:H122)</f>
        <v>70292932</v>
      </c>
      <c r="I12" s="6"/>
    </row>
    <row r="13" spans="1:13" ht="30">
      <c r="A13" t="s">
        <v>515</v>
      </c>
      <c r="B13" s="1" t="s">
        <v>0</v>
      </c>
      <c r="C13" s="1" t="s">
        <v>1</v>
      </c>
      <c r="D13" s="1" t="s">
        <v>2</v>
      </c>
      <c r="E13" s="1"/>
      <c r="F13" s="1" t="s">
        <v>3</v>
      </c>
      <c r="G13" s="1" t="s">
        <v>4</v>
      </c>
      <c r="H13" s="1" t="s">
        <v>5</v>
      </c>
      <c r="I13" s="1"/>
      <c r="J13" s="1" t="s">
        <v>6</v>
      </c>
      <c r="K13" s="1" t="s">
        <v>437</v>
      </c>
      <c r="L13" s="1" t="s">
        <v>438</v>
      </c>
      <c r="M13" s="1" t="s">
        <v>439</v>
      </c>
    </row>
    <row r="14" spans="1:13" ht="30" hidden="1">
      <c r="A14">
        <v>1</v>
      </c>
      <c r="B14" s="2" t="s">
        <v>7</v>
      </c>
      <c r="C14" s="2" t="s">
        <v>8</v>
      </c>
      <c r="D14" s="2" t="s">
        <v>9</v>
      </c>
      <c r="E14" s="2"/>
      <c r="F14" s="2" t="s">
        <v>10</v>
      </c>
      <c r="G14" s="2" t="s">
        <v>11</v>
      </c>
      <c r="H14" s="4">
        <v>2398500</v>
      </c>
      <c r="I14" s="4"/>
      <c r="J14" s="4">
        <v>2508500</v>
      </c>
      <c r="K14" s="2" t="s">
        <v>440</v>
      </c>
      <c r="L14" s="2" t="s">
        <v>441</v>
      </c>
      <c r="M14" s="2" t="s">
        <v>442</v>
      </c>
    </row>
    <row r="15" spans="1:13" ht="60" hidden="1">
      <c r="A15">
        <v>1</v>
      </c>
      <c r="B15" s="2" t="s">
        <v>12</v>
      </c>
      <c r="C15" s="2" t="s">
        <v>13</v>
      </c>
      <c r="D15" s="2" t="s">
        <v>14</v>
      </c>
      <c r="E15" s="2"/>
      <c r="F15" s="2" t="s">
        <v>15</v>
      </c>
      <c r="G15" s="2" t="s">
        <v>11</v>
      </c>
      <c r="H15" s="4">
        <v>2100000</v>
      </c>
      <c r="I15" s="4"/>
      <c r="J15" s="4">
        <v>4200000</v>
      </c>
      <c r="K15" t="s">
        <v>443</v>
      </c>
      <c r="L15" t="s">
        <v>441</v>
      </c>
      <c r="M15" t="s">
        <v>444</v>
      </c>
    </row>
    <row r="16" spans="1:13" ht="45" hidden="1">
      <c r="A16">
        <v>1</v>
      </c>
      <c r="B16" s="2" t="s">
        <v>16</v>
      </c>
      <c r="C16" s="2" t="s">
        <v>17</v>
      </c>
      <c r="D16" s="2" t="s">
        <v>18</v>
      </c>
      <c r="E16" s="2"/>
      <c r="F16" s="2" t="s">
        <v>19</v>
      </c>
      <c r="G16" s="2" t="s">
        <v>11</v>
      </c>
      <c r="H16" s="4">
        <v>4049254</v>
      </c>
      <c r="I16" s="4"/>
      <c r="J16" s="4">
        <v>6549254</v>
      </c>
      <c r="K16" s="2" t="s">
        <v>440</v>
      </c>
      <c r="L16" s="2" t="s">
        <v>441</v>
      </c>
      <c r="M16" s="2" t="s">
        <v>442</v>
      </c>
    </row>
    <row r="17" spans="1:13" ht="30" hidden="1">
      <c r="A17">
        <v>1</v>
      </c>
      <c r="B17" s="2" t="s">
        <v>20</v>
      </c>
      <c r="C17" s="2" t="s">
        <v>21</v>
      </c>
      <c r="D17" s="2" t="s">
        <v>22</v>
      </c>
      <c r="E17" s="2"/>
      <c r="F17" s="2" t="s">
        <v>23</v>
      </c>
      <c r="G17" s="2" t="s">
        <v>11</v>
      </c>
      <c r="H17" s="4">
        <v>542985</v>
      </c>
      <c r="I17" s="4"/>
      <c r="J17" s="4">
        <v>1085970</v>
      </c>
      <c r="K17" t="s">
        <v>443</v>
      </c>
      <c r="L17" t="s">
        <v>441</v>
      </c>
      <c r="M17" t="s">
        <v>444</v>
      </c>
    </row>
    <row r="18" spans="1:13" ht="45" hidden="1">
      <c r="A18">
        <v>1</v>
      </c>
      <c r="B18" s="2" t="s">
        <v>24</v>
      </c>
      <c r="C18" s="2" t="s">
        <v>25</v>
      </c>
      <c r="D18" s="2" t="s">
        <v>26</v>
      </c>
      <c r="E18" s="2"/>
      <c r="F18" s="2" t="s">
        <v>27</v>
      </c>
      <c r="G18" s="2" t="s">
        <v>11</v>
      </c>
      <c r="H18" s="4">
        <v>5275800</v>
      </c>
      <c r="I18" s="4"/>
      <c r="J18" s="4">
        <v>7034400</v>
      </c>
      <c r="K18" t="s">
        <v>443</v>
      </c>
      <c r="L18" t="s">
        <v>441</v>
      </c>
      <c r="M18" t="s">
        <v>444</v>
      </c>
    </row>
    <row r="19" spans="1:13" ht="30" hidden="1">
      <c r="A19">
        <v>1</v>
      </c>
      <c r="B19" s="2" t="s">
        <v>28</v>
      </c>
      <c r="C19" s="2" t="s">
        <v>29</v>
      </c>
      <c r="D19" s="2" t="s">
        <v>30</v>
      </c>
      <c r="E19" s="2"/>
      <c r="F19" s="2" t="s">
        <v>31</v>
      </c>
      <c r="G19" s="2" t="s">
        <v>11</v>
      </c>
      <c r="H19" s="4">
        <v>1534122</v>
      </c>
      <c r="I19" s="4"/>
      <c r="J19" s="4">
        <v>3068244</v>
      </c>
      <c r="K19" t="s">
        <v>443</v>
      </c>
      <c r="L19" t="s">
        <v>441</v>
      </c>
      <c r="M19" t="s">
        <v>444</v>
      </c>
    </row>
    <row r="20" spans="1:13" ht="75" hidden="1">
      <c r="A20">
        <v>1</v>
      </c>
      <c r="B20" s="2" t="s">
        <v>32</v>
      </c>
      <c r="C20" s="2" t="s">
        <v>33</v>
      </c>
      <c r="D20" s="2" t="s">
        <v>34</v>
      </c>
      <c r="E20" s="2"/>
      <c r="F20" s="2" t="s">
        <v>35</v>
      </c>
      <c r="G20" s="2" t="s">
        <v>11</v>
      </c>
      <c r="H20" s="4">
        <v>108257</v>
      </c>
      <c r="I20" s="4"/>
      <c r="J20" s="4">
        <v>216515</v>
      </c>
      <c r="K20" s="2" t="s">
        <v>440</v>
      </c>
      <c r="L20" s="2" t="s">
        <v>441</v>
      </c>
      <c r="M20" s="2" t="s">
        <v>442</v>
      </c>
    </row>
    <row r="21" spans="1:13" ht="30" hidden="1">
      <c r="A21">
        <v>1</v>
      </c>
      <c r="B21" s="2" t="s">
        <v>36</v>
      </c>
      <c r="C21" s="2" t="s">
        <v>37</v>
      </c>
      <c r="D21" s="2" t="s">
        <v>38</v>
      </c>
      <c r="E21" s="2"/>
      <c r="F21" s="2" t="s">
        <v>39</v>
      </c>
      <c r="G21" s="2" t="s">
        <v>11</v>
      </c>
      <c r="H21" s="4">
        <v>465000</v>
      </c>
      <c r="I21" s="4"/>
      <c r="J21" s="4">
        <v>620000</v>
      </c>
      <c r="K21" s="2" t="s">
        <v>440</v>
      </c>
      <c r="L21" s="2" t="s">
        <v>441</v>
      </c>
      <c r="M21" s="2" t="s">
        <v>442</v>
      </c>
    </row>
    <row r="22" spans="1:13" ht="60">
      <c r="A22">
        <v>1</v>
      </c>
      <c r="B22" s="2" t="s">
        <v>40</v>
      </c>
      <c r="C22" s="2" t="s">
        <v>41</v>
      </c>
      <c r="D22" s="2" t="s">
        <v>42</v>
      </c>
      <c r="E22" s="2"/>
      <c r="F22" s="2" t="s">
        <v>43</v>
      </c>
      <c r="G22" s="2" t="s">
        <v>44</v>
      </c>
      <c r="H22" s="4">
        <v>5362005</v>
      </c>
      <c r="I22" s="4"/>
      <c r="J22" s="4">
        <v>10724011</v>
      </c>
      <c r="K22" s="2" t="s">
        <v>445</v>
      </c>
      <c r="L22" s="2" t="s">
        <v>446</v>
      </c>
      <c r="M22" s="2" t="s">
        <v>447</v>
      </c>
    </row>
    <row r="23" spans="1:13" ht="30">
      <c r="A23">
        <v>1</v>
      </c>
      <c r="B23" s="2" t="s">
        <v>45</v>
      </c>
      <c r="C23" s="2" t="s">
        <v>46</v>
      </c>
      <c r="D23" s="2" t="s">
        <v>47</v>
      </c>
      <c r="E23" s="2"/>
      <c r="F23" s="2" t="s">
        <v>48</v>
      </c>
      <c r="G23" s="2" t="s">
        <v>44</v>
      </c>
      <c r="H23" s="4">
        <v>111957</v>
      </c>
      <c r="I23" s="4"/>
      <c r="J23" s="4">
        <v>223913</v>
      </c>
      <c r="K23" s="2" t="s">
        <v>448</v>
      </c>
      <c r="L23" s="2" t="s">
        <v>446</v>
      </c>
      <c r="M23" s="2" t="s">
        <v>449</v>
      </c>
    </row>
    <row r="24" spans="1:13" ht="30">
      <c r="A24">
        <v>1</v>
      </c>
      <c r="B24" s="2" t="s">
        <v>49</v>
      </c>
      <c r="C24" s="2" t="s">
        <v>50</v>
      </c>
      <c r="D24" s="2" t="s">
        <v>51</v>
      </c>
      <c r="E24" s="2"/>
      <c r="F24" s="2" t="s">
        <v>52</v>
      </c>
      <c r="G24" s="2" t="s">
        <v>44</v>
      </c>
      <c r="H24" s="4">
        <v>923100</v>
      </c>
      <c r="I24" s="4"/>
      <c r="J24" s="4">
        <v>1846200</v>
      </c>
      <c r="K24" s="2" t="s">
        <v>448</v>
      </c>
      <c r="L24" s="2" t="s">
        <v>446</v>
      </c>
      <c r="M24" s="2" t="s">
        <v>449</v>
      </c>
    </row>
    <row r="25" spans="1:13" ht="45">
      <c r="A25">
        <v>1</v>
      </c>
      <c r="B25" s="2" t="s">
        <v>53</v>
      </c>
      <c r="C25" s="2" t="s">
        <v>54</v>
      </c>
      <c r="D25" s="2" t="s">
        <v>55</v>
      </c>
      <c r="E25" s="2"/>
      <c r="F25" s="2" t="s">
        <v>56</v>
      </c>
      <c r="G25" s="2" t="s">
        <v>44</v>
      </c>
      <c r="H25" s="4">
        <v>1150000</v>
      </c>
      <c r="I25" s="4"/>
      <c r="J25" s="4">
        <v>2300000</v>
      </c>
      <c r="K25" s="2" t="s">
        <v>448</v>
      </c>
      <c r="L25" s="2" t="s">
        <v>446</v>
      </c>
      <c r="M25" s="2" t="s">
        <v>449</v>
      </c>
    </row>
    <row r="26" spans="1:13" ht="45">
      <c r="A26">
        <v>1</v>
      </c>
      <c r="B26" s="2" t="s">
        <v>57</v>
      </c>
      <c r="C26" s="2" t="s">
        <v>58</v>
      </c>
      <c r="D26" s="2" t="s">
        <v>59</v>
      </c>
      <c r="E26" s="2"/>
      <c r="F26" s="2" t="s">
        <v>60</v>
      </c>
      <c r="G26" s="2" t="s">
        <v>44</v>
      </c>
      <c r="H26" s="4">
        <v>325943</v>
      </c>
      <c r="I26" s="4"/>
      <c r="J26" s="4">
        <v>325943</v>
      </c>
      <c r="K26" s="2" t="s">
        <v>448</v>
      </c>
      <c r="L26" s="2" t="s">
        <v>446</v>
      </c>
      <c r="M26" s="2" t="s">
        <v>449</v>
      </c>
    </row>
    <row r="27" spans="1:13" ht="30">
      <c r="A27">
        <v>1</v>
      </c>
      <c r="B27" s="2" t="s">
        <v>61</v>
      </c>
      <c r="C27" s="2" t="s">
        <v>62</v>
      </c>
      <c r="D27" s="2" t="s">
        <v>63</v>
      </c>
      <c r="E27" s="2"/>
      <c r="F27" s="2" t="s">
        <v>64</v>
      </c>
      <c r="G27" s="2" t="s">
        <v>44</v>
      </c>
      <c r="H27" s="4">
        <v>8575000</v>
      </c>
      <c r="I27" s="4"/>
      <c r="J27" s="4">
        <v>17150000</v>
      </c>
      <c r="K27" s="2" t="s">
        <v>450</v>
      </c>
      <c r="L27" s="2" t="s">
        <v>446</v>
      </c>
      <c r="M27" s="2" t="s">
        <v>451</v>
      </c>
    </row>
    <row r="28" spans="1:13" ht="30">
      <c r="A28">
        <v>1</v>
      </c>
      <c r="B28" s="2" t="s">
        <v>49</v>
      </c>
      <c r="C28" s="2" t="s">
        <v>65</v>
      </c>
      <c r="D28" s="2" t="s">
        <v>66</v>
      </c>
      <c r="E28" s="2"/>
      <c r="F28" s="2" t="s">
        <v>67</v>
      </c>
      <c r="G28" s="2" t="s">
        <v>44</v>
      </c>
      <c r="H28" s="4">
        <v>492559</v>
      </c>
      <c r="I28" s="4"/>
      <c r="J28" s="4">
        <v>985118</v>
      </c>
      <c r="K28" s="2" t="s">
        <v>448</v>
      </c>
      <c r="L28" s="2" t="s">
        <v>446</v>
      </c>
      <c r="M28" s="2" t="s">
        <v>449</v>
      </c>
    </row>
    <row r="29" spans="1:13" ht="45">
      <c r="A29">
        <v>1</v>
      </c>
      <c r="B29" s="2" t="s">
        <v>68</v>
      </c>
      <c r="C29" s="2" t="s">
        <v>69</v>
      </c>
      <c r="D29" s="2" t="s">
        <v>70</v>
      </c>
      <c r="E29" s="2"/>
      <c r="F29" s="2" t="s">
        <v>71</v>
      </c>
      <c r="G29" s="2" t="s">
        <v>44</v>
      </c>
      <c r="H29" s="4">
        <v>1200000</v>
      </c>
      <c r="I29" s="4"/>
      <c r="J29" s="4">
        <v>2512214</v>
      </c>
      <c r="K29" s="2" t="s">
        <v>448</v>
      </c>
      <c r="L29" s="2" t="s">
        <v>446</v>
      </c>
      <c r="M29" s="2" t="s">
        <v>449</v>
      </c>
    </row>
    <row r="30" spans="1:13" ht="60">
      <c r="A30">
        <v>1</v>
      </c>
      <c r="B30" s="2" t="s">
        <v>72</v>
      </c>
      <c r="C30" s="2" t="s">
        <v>73</v>
      </c>
      <c r="D30" s="2" t="s">
        <v>74</v>
      </c>
      <c r="E30" s="2"/>
      <c r="F30" s="2" t="s">
        <v>75</v>
      </c>
      <c r="G30" s="2" t="s">
        <v>44</v>
      </c>
      <c r="H30" s="4">
        <v>1000000</v>
      </c>
      <c r="I30" s="4"/>
      <c r="J30" s="4">
        <v>2000000</v>
      </c>
      <c r="K30" s="2" t="s">
        <v>445</v>
      </c>
      <c r="L30" s="2" t="s">
        <v>446</v>
      </c>
      <c r="M30" s="2" t="s">
        <v>447</v>
      </c>
    </row>
    <row r="31" spans="1:13" ht="60">
      <c r="A31">
        <v>1</v>
      </c>
      <c r="B31" s="2" t="s">
        <v>76</v>
      </c>
      <c r="C31" s="2" t="s">
        <v>77</v>
      </c>
      <c r="D31" s="2" t="s">
        <v>78</v>
      </c>
      <c r="E31" s="2"/>
      <c r="F31" s="2" t="s">
        <v>79</v>
      </c>
      <c r="G31" s="2" t="s">
        <v>44</v>
      </c>
      <c r="H31" s="4">
        <v>146215</v>
      </c>
      <c r="I31" s="4"/>
      <c r="J31" s="4">
        <v>302430</v>
      </c>
      <c r="K31" s="2" t="s">
        <v>445</v>
      </c>
      <c r="L31" s="2" t="s">
        <v>446</v>
      </c>
      <c r="M31" s="2" t="s">
        <v>447</v>
      </c>
    </row>
    <row r="32" spans="1:13" ht="30" hidden="1">
      <c r="A32">
        <v>1</v>
      </c>
      <c r="B32" s="2" t="s">
        <v>80</v>
      </c>
      <c r="C32" s="2" t="s">
        <v>81</v>
      </c>
      <c r="D32" s="2" t="s">
        <v>82</v>
      </c>
      <c r="E32" s="2"/>
      <c r="F32" s="2" t="s">
        <v>83</v>
      </c>
      <c r="G32" s="2" t="s">
        <v>84</v>
      </c>
      <c r="H32" s="4">
        <v>10000000</v>
      </c>
      <c r="I32" s="4"/>
      <c r="J32" s="4">
        <v>81579120</v>
      </c>
      <c r="K32" s="2" t="s">
        <v>452</v>
      </c>
      <c r="L32" s="2" t="s">
        <v>441</v>
      </c>
      <c r="M32" s="2" t="s">
        <v>453</v>
      </c>
    </row>
    <row r="33" spans="1:13" ht="45" hidden="1">
      <c r="A33">
        <v>1</v>
      </c>
      <c r="B33" s="2" t="s">
        <v>85</v>
      </c>
      <c r="C33" s="2" t="s">
        <v>86</v>
      </c>
      <c r="D33" s="2" t="s">
        <v>87</v>
      </c>
      <c r="E33" s="2"/>
      <c r="F33" s="2" t="s">
        <v>88</v>
      </c>
      <c r="G33" s="2" t="s">
        <v>89</v>
      </c>
      <c r="H33" s="4">
        <v>20258</v>
      </c>
      <c r="I33" s="4"/>
      <c r="J33" s="4">
        <v>30013</v>
      </c>
      <c r="K33" s="2" t="s">
        <v>454</v>
      </c>
      <c r="L33" s="2" t="s">
        <v>441</v>
      </c>
      <c r="M33" s="2" t="s">
        <v>455</v>
      </c>
    </row>
    <row r="34" spans="1:13" ht="75" hidden="1">
      <c r="A34">
        <v>1</v>
      </c>
      <c r="B34" s="2" t="s">
        <v>90</v>
      </c>
      <c r="C34" s="2" t="s">
        <v>91</v>
      </c>
      <c r="D34" s="2" t="s">
        <v>92</v>
      </c>
      <c r="E34" s="2"/>
      <c r="F34" s="2" t="s">
        <v>93</v>
      </c>
      <c r="G34" s="2" t="s">
        <v>89</v>
      </c>
      <c r="H34" s="4">
        <v>6594000</v>
      </c>
      <c r="I34" s="4"/>
      <c r="J34" s="4">
        <v>6594000</v>
      </c>
      <c r="K34" s="2" t="s">
        <v>454</v>
      </c>
      <c r="L34" s="2" t="s">
        <v>441</v>
      </c>
      <c r="M34" s="2" t="s">
        <v>455</v>
      </c>
    </row>
    <row r="35" spans="1:13" ht="30" hidden="1">
      <c r="A35">
        <v>1</v>
      </c>
      <c r="B35" s="2" t="s">
        <v>94</v>
      </c>
      <c r="C35" s="2" t="s">
        <v>95</v>
      </c>
      <c r="D35" s="2" t="s">
        <v>96</v>
      </c>
      <c r="E35" s="2"/>
      <c r="F35" s="2" t="s">
        <v>97</v>
      </c>
      <c r="G35" s="2" t="s">
        <v>89</v>
      </c>
      <c r="H35" s="4">
        <v>100000</v>
      </c>
      <c r="I35" s="4"/>
      <c r="J35" s="4">
        <v>200000</v>
      </c>
      <c r="K35" s="2" t="s">
        <v>454</v>
      </c>
      <c r="L35" s="2" t="s">
        <v>441</v>
      </c>
      <c r="M35" s="2" t="s">
        <v>455</v>
      </c>
    </row>
    <row r="36" spans="1:13" ht="30" hidden="1">
      <c r="A36">
        <v>1</v>
      </c>
      <c r="B36" s="2" t="s">
        <v>98</v>
      </c>
      <c r="C36" s="2" t="s">
        <v>99</v>
      </c>
      <c r="D36" s="2" t="s">
        <v>100</v>
      </c>
      <c r="E36" s="2"/>
      <c r="F36" s="2" t="s">
        <v>101</v>
      </c>
      <c r="G36" s="2" t="s">
        <v>89</v>
      </c>
      <c r="H36" s="4">
        <v>3750000</v>
      </c>
      <c r="I36" s="4"/>
      <c r="J36" s="4">
        <v>7501035</v>
      </c>
      <c r="K36" s="2" t="s">
        <v>456</v>
      </c>
      <c r="L36" s="2" t="s">
        <v>457</v>
      </c>
      <c r="M36" s="2" t="s">
        <v>458</v>
      </c>
    </row>
    <row r="37" spans="1:13" ht="45" hidden="1">
      <c r="A37">
        <v>1</v>
      </c>
      <c r="B37" s="2" t="s">
        <v>102</v>
      </c>
      <c r="C37" s="2" t="s">
        <v>103</v>
      </c>
      <c r="D37" s="2" t="s">
        <v>104</v>
      </c>
      <c r="E37" s="2"/>
      <c r="F37" s="2" t="s">
        <v>105</v>
      </c>
      <c r="G37" s="2" t="s">
        <v>89</v>
      </c>
      <c r="H37" s="4">
        <v>2250000</v>
      </c>
      <c r="I37" s="4"/>
      <c r="J37" s="4">
        <v>3000000</v>
      </c>
      <c r="K37" s="2" t="s">
        <v>459</v>
      </c>
      <c r="L37" s="2" t="s">
        <v>441</v>
      </c>
      <c r="M37" s="2" t="s">
        <v>460</v>
      </c>
    </row>
    <row r="38" spans="1:13" ht="30" hidden="1">
      <c r="A38">
        <v>1</v>
      </c>
      <c r="B38" s="2" t="s">
        <v>106</v>
      </c>
      <c r="C38" s="2" t="s">
        <v>107</v>
      </c>
      <c r="D38" s="2" t="s">
        <v>108</v>
      </c>
      <c r="E38" s="2"/>
      <c r="F38" s="2" t="s">
        <v>109</v>
      </c>
      <c r="G38" s="2" t="s">
        <v>89</v>
      </c>
      <c r="H38" s="4">
        <v>1206000</v>
      </c>
      <c r="I38" s="4"/>
      <c r="J38" s="4">
        <v>2680000</v>
      </c>
      <c r="K38" s="2" t="s">
        <v>459</v>
      </c>
      <c r="L38" s="2" t="s">
        <v>441</v>
      </c>
      <c r="M38" s="2" t="s">
        <v>460</v>
      </c>
    </row>
    <row r="39" spans="1:13" hidden="1">
      <c r="A39">
        <v>1</v>
      </c>
      <c r="B39" s="2" t="s">
        <v>110</v>
      </c>
      <c r="C39" s="2" t="s">
        <v>111</v>
      </c>
      <c r="D39" s="2" t="s">
        <v>112</v>
      </c>
      <c r="E39" s="2"/>
      <c r="F39" s="2" t="s">
        <v>113</v>
      </c>
      <c r="G39" s="2" t="s">
        <v>89</v>
      </c>
      <c r="H39" s="4">
        <v>224970</v>
      </c>
      <c r="I39" s="4"/>
      <c r="J39" s="4">
        <v>499933</v>
      </c>
      <c r="K39" s="2" t="s">
        <v>459</v>
      </c>
      <c r="L39" s="2" t="s">
        <v>441</v>
      </c>
      <c r="M39" s="2" t="s">
        <v>460</v>
      </c>
    </row>
    <row r="40" spans="1:13" ht="30" hidden="1">
      <c r="A40">
        <v>1</v>
      </c>
      <c r="B40" s="2" t="s">
        <v>114</v>
      </c>
      <c r="C40" s="2" t="s">
        <v>115</v>
      </c>
      <c r="D40" s="2" t="s">
        <v>116</v>
      </c>
      <c r="E40" s="2"/>
      <c r="F40" s="2" t="s">
        <v>117</v>
      </c>
      <c r="G40" s="2" t="s">
        <v>89</v>
      </c>
      <c r="H40" s="4">
        <v>700000</v>
      </c>
      <c r="I40" s="4"/>
      <c r="J40" s="4">
        <v>1400000</v>
      </c>
      <c r="K40" s="2" t="s">
        <v>459</v>
      </c>
      <c r="L40" s="2" t="s">
        <v>441</v>
      </c>
      <c r="M40" s="2" t="s">
        <v>460</v>
      </c>
    </row>
    <row r="41" spans="1:13" ht="30" hidden="1">
      <c r="A41">
        <v>1</v>
      </c>
      <c r="B41" s="2" t="s">
        <v>118</v>
      </c>
      <c r="C41" s="2" t="s">
        <v>119</v>
      </c>
      <c r="D41" s="2" t="s">
        <v>120</v>
      </c>
      <c r="E41" s="2"/>
      <c r="F41" s="2" t="s">
        <v>121</v>
      </c>
      <c r="G41" s="2" t="s">
        <v>89</v>
      </c>
      <c r="H41" s="4">
        <v>5000000</v>
      </c>
      <c r="I41" s="4"/>
      <c r="J41" s="4">
        <v>10000000</v>
      </c>
      <c r="K41" s="2" t="s">
        <v>454</v>
      </c>
      <c r="L41" s="2" t="s">
        <v>441</v>
      </c>
      <c r="M41" s="2" t="s">
        <v>455</v>
      </c>
    </row>
    <row r="42" spans="1:13" ht="30" hidden="1">
      <c r="A42">
        <v>1</v>
      </c>
      <c r="B42" s="2" t="s">
        <v>122</v>
      </c>
      <c r="C42" s="2" t="s">
        <v>123</v>
      </c>
      <c r="D42" s="2" t="s">
        <v>124</v>
      </c>
      <c r="E42" s="2"/>
      <c r="F42" s="2" t="s">
        <v>125</v>
      </c>
      <c r="G42" s="2" t="s">
        <v>89</v>
      </c>
      <c r="H42" s="4">
        <v>608982</v>
      </c>
      <c r="I42" s="4"/>
      <c r="J42" s="4">
        <v>1384050</v>
      </c>
      <c r="K42" s="2" t="s">
        <v>459</v>
      </c>
      <c r="L42" s="2" t="s">
        <v>441</v>
      </c>
      <c r="M42" s="2" t="s">
        <v>460</v>
      </c>
    </row>
    <row r="43" spans="1:13" ht="45" hidden="1">
      <c r="A43">
        <v>1</v>
      </c>
      <c r="B43" s="2" t="s">
        <v>126</v>
      </c>
      <c r="C43" s="2" t="s">
        <v>127</v>
      </c>
      <c r="D43" s="2" t="s">
        <v>128</v>
      </c>
      <c r="E43" s="2"/>
      <c r="F43" s="2" t="s">
        <v>129</v>
      </c>
      <c r="G43" s="2" t="s">
        <v>89</v>
      </c>
      <c r="H43" s="4">
        <v>339000</v>
      </c>
      <c r="I43" s="4"/>
      <c r="J43" s="4">
        <v>689000</v>
      </c>
      <c r="K43" s="2" t="s">
        <v>459</v>
      </c>
      <c r="L43" s="2" t="s">
        <v>441</v>
      </c>
      <c r="M43" s="2" t="s">
        <v>460</v>
      </c>
    </row>
    <row r="44" spans="1:13" ht="45" hidden="1">
      <c r="A44">
        <v>1</v>
      </c>
      <c r="B44" s="2" t="s">
        <v>130</v>
      </c>
      <c r="C44" s="2" t="s">
        <v>131</v>
      </c>
      <c r="D44" s="2" t="s">
        <v>132</v>
      </c>
      <c r="E44" s="2"/>
      <c r="F44" s="2" t="s">
        <v>133</v>
      </c>
      <c r="G44" s="2" t="s">
        <v>134</v>
      </c>
      <c r="H44" s="4">
        <v>1596514</v>
      </c>
      <c r="I44" s="4"/>
      <c r="J44" s="4">
        <v>1596514</v>
      </c>
      <c r="K44" s="2" t="s">
        <v>461</v>
      </c>
      <c r="L44" s="2" t="s">
        <v>462</v>
      </c>
      <c r="M44" s="2" t="s">
        <v>463</v>
      </c>
    </row>
    <row r="45" spans="1:13" ht="30" hidden="1">
      <c r="A45">
        <v>1</v>
      </c>
      <c r="B45" s="2" t="s">
        <v>135</v>
      </c>
      <c r="C45" s="2" t="s">
        <v>136</v>
      </c>
      <c r="D45" s="2" t="s">
        <v>137</v>
      </c>
      <c r="E45" s="2"/>
      <c r="F45" s="2" t="s">
        <v>138</v>
      </c>
      <c r="G45" s="2" t="s">
        <v>134</v>
      </c>
      <c r="H45" s="4">
        <v>589523</v>
      </c>
      <c r="I45" s="4"/>
      <c r="J45" s="4">
        <v>1179047</v>
      </c>
      <c r="K45" s="2" t="s">
        <v>464</v>
      </c>
      <c r="L45" s="2" t="s">
        <v>462</v>
      </c>
      <c r="M45" s="2" t="s">
        <v>465</v>
      </c>
    </row>
    <row r="46" spans="1:13" ht="60" hidden="1">
      <c r="A46">
        <v>1</v>
      </c>
      <c r="B46" s="2" t="s">
        <v>139</v>
      </c>
      <c r="C46" s="2" t="s">
        <v>140</v>
      </c>
      <c r="D46" s="2" t="s">
        <v>141</v>
      </c>
      <c r="E46" s="2"/>
      <c r="F46" s="2" t="s">
        <v>142</v>
      </c>
      <c r="G46" s="2" t="s">
        <v>134</v>
      </c>
      <c r="H46" s="4">
        <v>415333</v>
      </c>
      <c r="I46" s="4"/>
      <c r="J46" s="4">
        <v>474666</v>
      </c>
      <c r="K46" s="2" t="s">
        <v>464</v>
      </c>
      <c r="L46" s="2" t="s">
        <v>462</v>
      </c>
      <c r="M46" s="2" t="s">
        <v>465</v>
      </c>
    </row>
    <row r="47" spans="1:13" ht="60" hidden="1">
      <c r="A47">
        <v>1</v>
      </c>
      <c r="B47" s="2" t="s">
        <v>143</v>
      </c>
      <c r="C47" s="2" t="s">
        <v>144</v>
      </c>
      <c r="D47" s="2" t="s">
        <v>145</v>
      </c>
      <c r="E47" s="2"/>
      <c r="F47" s="2" t="s">
        <v>146</v>
      </c>
      <c r="G47" s="2" t="s">
        <v>134</v>
      </c>
      <c r="H47" s="4">
        <v>1400000</v>
      </c>
      <c r="I47" s="4"/>
      <c r="J47" s="4">
        <v>2887721</v>
      </c>
      <c r="K47" s="2" t="s">
        <v>466</v>
      </c>
      <c r="L47" s="2" t="s">
        <v>462</v>
      </c>
      <c r="M47" s="2" t="s">
        <v>467</v>
      </c>
    </row>
    <row r="48" spans="1:13" ht="60" hidden="1">
      <c r="A48">
        <v>1</v>
      </c>
      <c r="B48" s="2" t="s">
        <v>147</v>
      </c>
      <c r="C48" s="2" t="s">
        <v>148</v>
      </c>
      <c r="D48" s="2" t="s">
        <v>149</v>
      </c>
      <c r="E48" s="2"/>
      <c r="F48" s="2" t="s">
        <v>150</v>
      </c>
      <c r="G48" s="2" t="s">
        <v>134</v>
      </c>
      <c r="H48" s="4">
        <v>5000000</v>
      </c>
      <c r="I48" s="4"/>
      <c r="J48" s="4">
        <v>5340000</v>
      </c>
      <c r="K48" s="2" t="s">
        <v>464</v>
      </c>
      <c r="L48" s="2" t="s">
        <v>462</v>
      </c>
      <c r="M48" s="2" t="s">
        <v>465</v>
      </c>
    </row>
    <row r="49" spans="1:13" ht="45" hidden="1">
      <c r="A49">
        <v>1</v>
      </c>
      <c r="B49" s="2" t="s">
        <v>151</v>
      </c>
      <c r="C49" s="2" t="s">
        <v>152</v>
      </c>
      <c r="D49" s="2" t="s">
        <v>153</v>
      </c>
      <c r="E49" s="2"/>
      <c r="F49" s="2" t="s">
        <v>154</v>
      </c>
      <c r="G49" s="2" t="s">
        <v>134</v>
      </c>
      <c r="H49" s="4">
        <v>77712</v>
      </c>
      <c r="I49" s="4"/>
      <c r="J49" s="4">
        <v>155425</v>
      </c>
      <c r="K49" s="2" t="s">
        <v>464</v>
      </c>
      <c r="L49" s="2" t="s">
        <v>462</v>
      </c>
      <c r="M49" s="2" t="s">
        <v>465</v>
      </c>
    </row>
    <row r="50" spans="1:13" ht="45" hidden="1">
      <c r="A50">
        <v>1</v>
      </c>
      <c r="B50" s="2" t="s">
        <v>155</v>
      </c>
      <c r="C50" s="2" t="s">
        <v>156</v>
      </c>
      <c r="D50" s="2" t="s">
        <v>157</v>
      </c>
      <c r="E50" s="2"/>
      <c r="F50" s="2" t="s">
        <v>158</v>
      </c>
      <c r="G50" s="2" t="s">
        <v>134</v>
      </c>
      <c r="H50" s="4">
        <v>950000</v>
      </c>
      <c r="I50" s="4"/>
      <c r="J50" s="4">
        <v>2927452</v>
      </c>
      <c r="K50" s="2" t="s">
        <v>468</v>
      </c>
      <c r="L50" s="2" t="s">
        <v>462</v>
      </c>
      <c r="M50" t="s">
        <v>469</v>
      </c>
    </row>
    <row r="51" spans="1:13" ht="60" hidden="1">
      <c r="A51">
        <v>1</v>
      </c>
      <c r="B51" s="2" t="s">
        <v>159</v>
      </c>
      <c r="C51" s="2" t="s">
        <v>160</v>
      </c>
      <c r="D51" s="2" t="s">
        <v>161</v>
      </c>
      <c r="E51" s="2"/>
      <c r="F51" s="2" t="s">
        <v>162</v>
      </c>
      <c r="G51" s="2" t="s">
        <v>134</v>
      </c>
      <c r="H51" s="4">
        <v>4190593</v>
      </c>
      <c r="I51" s="4"/>
      <c r="J51" s="4">
        <v>8400000</v>
      </c>
      <c r="K51" s="2" t="s">
        <v>470</v>
      </c>
      <c r="L51" s="2" t="s">
        <v>462</v>
      </c>
      <c r="M51" s="2" t="s">
        <v>471</v>
      </c>
    </row>
    <row r="52" spans="1:13" ht="60" hidden="1">
      <c r="A52">
        <v>1</v>
      </c>
      <c r="B52" s="2" t="s">
        <v>163</v>
      </c>
      <c r="C52" s="2" t="s">
        <v>164</v>
      </c>
      <c r="D52" s="2" t="s">
        <v>165</v>
      </c>
      <c r="E52" s="2"/>
      <c r="F52" s="2" t="s">
        <v>166</v>
      </c>
      <c r="G52" s="2" t="s">
        <v>134</v>
      </c>
      <c r="H52" s="4">
        <v>160420</v>
      </c>
      <c r="I52" s="4"/>
      <c r="J52" s="4">
        <v>160420</v>
      </c>
      <c r="K52" s="2" t="s">
        <v>464</v>
      </c>
      <c r="L52" s="2" t="s">
        <v>462</v>
      </c>
      <c r="M52" s="2" t="s">
        <v>465</v>
      </c>
    </row>
    <row r="53" spans="1:13" ht="60" hidden="1">
      <c r="A53">
        <v>1</v>
      </c>
      <c r="B53" s="2" t="s">
        <v>167</v>
      </c>
      <c r="C53" s="2" t="s">
        <v>168</v>
      </c>
      <c r="D53" s="2" t="s">
        <v>169</v>
      </c>
      <c r="E53" s="2"/>
      <c r="F53" s="2" t="s">
        <v>170</v>
      </c>
      <c r="G53" s="2" t="s">
        <v>134</v>
      </c>
      <c r="H53" s="4">
        <v>707763</v>
      </c>
      <c r="I53" s="4"/>
      <c r="J53" s="4">
        <v>943684</v>
      </c>
      <c r="K53" s="2" t="s">
        <v>464</v>
      </c>
      <c r="L53" s="2" t="s">
        <v>462</v>
      </c>
      <c r="M53" s="2" t="s">
        <v>465</v>
      </c>
    </row>
    <row r="54" spans="1:13" ht="30" hidden="1">
      <c r="A54">
        <v>1</v>
      </c>
      <c r="B54" s="2" t="s">
        <v>171</v>
      </c>
      <c r="C54" s="2" t="s">
        <v>172</v>
      </c>
      <c r="D54" s="2" t="s">
        <v>173</v>
      </c>
      <c r="E54" s="2"/>
      <c r="F54" s="2" t="s">
        <v>174</v>
      </c>
      <c r="G54" s="2" t="s">
        <v>134</v>
      </c>
      <c r="H54" s="4">
        <v>944960</v>
      </c>
      <c r="I54" s="4"/>
      <c r="J54" s="4">
        <v>1259960</v>
      </c>
      <c r="K54" s="2" t="s">
        <v>472</v>
      </c>
      <c r="L54" s="2" t="s">
        <v>457</v>
      </c>
      <c r="M54" s="2" t="s">
        <v>473</v>
      </c>
    </row>
    <row r="55" spans="1:13" ht="45" hidden="1">
      <c r="A55">
        <v>1</v>
      </c>
      <c r="B55" s="2" t="s">
        <v>175</v>
      </c>
      <c r="C55" s="2" t="s">
        <v>176</v>
      </c>
      <c r="D55" s="2" t="s">
        <v>177</v>
      </c>
      <c r="E55" s="2"/>
      <c r="F55" s="2" t="s">
        <v>178</v>
      </c>
      <c r="G55" s="2" t="s">
        <v>134</v>
      </c>
      <c r="H55" s="4">
        <v>800000</v>
      </c>
      <c r="I55" s="4"/>
      <c r="J55" s="4">
        <v>1600000</v>
      </c>
      <c r="K55" s="2" t="s">
        <v>470</v>
      </c>
      <c r="L55" s="2" t="s">
        <v>462</v>
      </c>
      <c r="M55" s="2" t="s">
        <v>471</v>
      </c>
    </row>
    <row r="56" spans="1:13" ht="30" hidden="1">
      <c r="A56">
        <v>1</v>
      </c>
      <c r="B56" s="2" t="s">
        <v>179</v>
      </c>
      <c r="C56" s="2" t="s">
        <v>180</v>
      </c>
      <c r="D56" s="2" t="s">
        <v>181</v>
      </c>
      <c r="E56" s="2"/>
      <c r="F56" s="2" t="s">
        <v>182</v>
      </c>
      <c r="G56" s="2" t="s">
        <v>134</v>
      </c>
      <c r="H56" s="4">
        <v>6060131</v>
      </c>
      <c r="I56" s="4"/>
      <c r="J56" s="4">
        <v>8801508</v>
      </c>
      <c r="K56" s="2" t="s">
        <v>472</v>
      </c>
      <c r="L56" s="2" t="s">
        <v>457</v>
      </c>
      <c r="M56" s="2" t="s">
        <v>473</v>
      </c>
    </row>
    <row r="57" spans="1:13" ht="45" hidden="1">
      <c r="A57">
        <v>1</v>
      </c>
      <c r="B57" s="2" t="s">
        <v>183</v>
      </c>
      <c r="C57" s="2" t="s">
        <v>184</v>
      </c>
      <c r="D57" s="2" t="s">
        <v>185</v>
      </c>
      <c r="E57" s="2"/>
      <c r="F57" s="2" t="s">
        <v>186</v>
      </c>
      <c r="G57" s="2" t="s">
        <v>134</v>
      </c>
      <c r="H57" s="4">
        <v>600000</v>
      </c>
      <c r="I57" s="4"/>
      <c r="J57" s="4">
        <v>800000</v>
      </c>
      <c r="K57" s="2" t="s">
        <v>472</v>
      </c>
      <c r="L57" s="2" t="s">
        <v>457</v>
      </c>
      <c r="M57" s="2" t="s">
        <v>473</v>
      </c>
    </row>
    <row r="58" spans="1:13" ht="30" hidden="1">
      <c r="A58">
        <v>1</v>
      </c>
      <c r="B58" s="2" t="s">
        <v>187</v>
      </c>
      <c r="C58" s="2" t="s">
        <v>188</v>
      </c>
      <c r="D58" s="2" t="s">
        <v>189</v>
      </c>
      <c r="E58" s="2"/>
      <c r="F58" s="2" t="s">
        <v>190</v>
      </c>
      <c r="G58" s="2" t="s">
        <v>134</v>
      </c>
      <c r="H58" s="4">
        <v>41250</v>
      </c>
      <c r="I58" s="4"/>
      <c r="J58" s="4">
        <v>55000</v>
      </c>
      <c r="K58" s="2" t="s">
        <v>464</v>
      </c>
      <c r="L58" s="2" t="s">
        <v>462</v>
      </c>
      <c r="M58" s="2" t="s">
        <v>465</v>
      </c>
    </row>
    <row r="59" spans="1:13" ht="30" hidden="1">
      <c r="A59">
        <v>1</v>
      </c>
      <c r="B59" s="2" t="s">
        <v>191</v>
      </c>
      <c r="C59" s="2" t="s">
        <v>192</v>
      </c>
      <c r="D59" s="2" t="s">
        <v>193</v>
      </c>
      <c r="E59" s="2"/>
      <c r="F59" s="2" t="s">
        <v>194</v>
      </c>
      <c r="G59" s="2" t="s">
        <v>134</v>
      </c>
      <c r="H59" s="4">
        <v>3755000</v>
      </c>
      <c r="I59" s="4"/>
      <c r="J59" s="4">
        <v>7515000</v>
      </c>
      <c r="K59" s="2" t="s">
        <v>474</v>
      </c>
      <c r="L59" s="2" t="s">
        <v>462</v>
      </c>
      <c r="M59" s="2" t="s">
        <v>475</v>
      </c>
    </row>
    <row r="60" spans="1:13" ht="45" hidden="1">
      <c r="A60">
        <v>1</v>
      </c>
      <c r="B60" s="2" t="s">
        <v>191</v>
      </c>
      <c r="C60" s="2" t="s">
        <v>195</v>
      </c>
      <c r="D60" s="2" t="s">
        <v>196</v>
      </c>
      <c r="E60" s="2"/>
      <c r="F60" s="2" t="s">
        <v>197</v>
      </c>
      <c r="G60" s="2" t="s">
        <v>134</v>
      </c>
      <c r="H60" s="4">
        <v>836786</v>
      </c>
      <c r="I60" s="4"/>
      <c r="J60" s="4">
        <v>1320166</v>
      </c>
      <c r="K60" s="2" t="s">
        <v>468</v>
      </c>
      <c r="L60" s="2" t="s">
        <v>462</v>
      </c>
      <c r="M60" t="s">
        <v>469</v>
      </c>
    </row>
    <row r="61" spans="1:13" ht="60" hidden="1">
      <c r="A61">
        <v>1</v>
      </c>
      <c r="B61" s="2" t="s">
        <v>198</v>
      </c>
      <c r="C61" s="2" t="s">
        <v>199</v>
      </c>
      <c r="D61" s="2" t="s">
        <v>200</v>
      </c>
      <c r="E61" s="2"/>
      <c r="F61" s="2" t="s">
        <v>201</v>
      </c>
      <c r="G61" s="2" t="s">
        <v>134</v>
      </c>
      <c r="H61" s="4">
        <v>1785110</v>
      </c>
      <c r="I61" s="4"/>
      <c r="J61" s="4">
        <v>2380147</v>
      </c>
      <c r="K61" s="2" t="s">
        <v>464</v>
      </c>
      <c r="L61" s="2" t="s">
        <v>462</v>
      </c>
      <c r="M61" s="2" t="s">
        <v>465</v>
      </c>
    </row>
    <row r="62" spans="1:13" ht="45" hidden="1">
      <c r="A62">
        <v>1</v>
      </c>
      <c r="B62" s="2" t="s">
        <v>202</v>
      </c>
      <c r="C62" s="2" t="s">
        <v>203</v>
      </c>
      <c r="D62" s="2" t="s">
        <v>204</v>
      </c>
      <c r="E62" s="2"/>
      <c r="F62" s="2" t="s">
        <v>205</v>
      </c>
      <c r="G62" s="2" t="s">
        <v>134</v>
      </c>
      <c r="H62" s="4">
        <v>4500000</v>
      </c>
      <c r="I62" s="4"/>
      <c r="J62" s="4">
        <v>9000000</v>
      </c>
      <c r="K62" s="2" t="s">
        <v>464</v>
      </c>
      <c r="L62" s="2" t="s">
        <v>462</v>
      </c>
      <c r="M62" s="2" t="s">
        <v>465</v>
      </c>
    </row>
    <row r="63" spans="1:13" ht="45" hidden="1">
      <c r="A63">
        <v>1</v>
      </c>
      <c r="B63" s="2" t="s">
        <v>206</v>
      </c>
      <c r="C63" s="2" t="s">
        <v>207</v>
      </c>
      <c r="D63" s="2" t="s">
        <v>208</v>
      </c>
      <c r="E63" s="2"/>
      <c r="F63" s="2" t="s">
        <v>209</v>
      </c>
      <c r="G63" s="2" t="s">
        <v>134</v>
      </c>
      <c r="H63" s="4">
        <v>777058</v>
      </c>
      <c r="I63" s="4"/>
      <c r="J63" s="4">
        <v>971322</v>
      </c>
      <c r="K63" s="2" t="s">
        <v>466</v>
      </c>
      <c r="L63" s="2" t="s">
        <v>462</v>
      </c>
      <c r="M63" s="2" t="s">
        <v>467</v>
      </c>
    </row>
    <row r="64" spans="1:13" ht="45" hidden="1">
      <c r="A64">
        <v>1</v>
      </c>
      <c r="B64" s="2" t="s">
        <v>210</v>
      </c>
      <c r="C64" s="2" t="s">
        <v>211</v>
      </c>
      <c r="D64" s="2" t="s">
        <v>212</v>
      </c>
      <c r="E64" s="2"/>
      <c r="F64" s="2" t="s">
        <v>213</v>
      </c>
      <c r="G64" s="2" t="s">
        <v>134</v>
      </c>
      <c r="H64" s="4">
        <v>150850</v>
      </c>
      <c r="I64" s="4"/>
      <c r="J64" s="4">
        <v>195650</v>
      </c>
      <c r="K64" s="2" t="s">
        <v>464</v>
      </c>
      <c r="L64" s="2" t="s">
        <v>462</v>
      </c>
      <c r="M64" s="2" t="s">
        <v>465</v>
      </c>
    </row>
    <row r="65" spans="1:13" ht="30" hidden="1">
      <c r="A65">
        <v>1</v>
      </c>
      <c r="B65" s="2" t="s">
        <v>214</v>
      </c>
      <c r="C65" s="2" t="s">
        <v>215</v>
      </c>
      <c r="D65" s="2" t="s">
        <v>216</v>
      </c>
      <c r="E65" s="2"/>
      <c r="F65" s="2" t="s">
        <v>217</v>
      </c>
      <c r="G65" s="2" t="s">
        <v>134</v>
      </c>
      <c r="H65" s="4">
        <v>3186418</v>
      </c>
      <c r="I65" s="4"/>
      <c r="J65" s="4">
        <v>6372836</v>
      </c>
      <c r="K65" s="2" t="s">
        <v>466</v>
      </c>
      <c r="L65" s="2" t="s">
        <v>462</v>
      </c>
      <c r="M65" s="2" t="s">
        <v>467</v>
      </c>
    </row>
    <row r="66" spans="1:13" ht="45" hidden="1">
      <c r="A66">
        <v>1</v>
      </c>
      <c r="B66" s="2" t="s">
        <v>218</v>
      </c>
      <c r="C66" s="2" t="s">
        <v>219</v>
      </c>
      <c r="D66" s="2" t="s">
        <v>220</v>
      </c>
      <c r="E66" s="2"/>
      <c r="F66" s="2" t="s">
        <v>221</v>
      </c>
      <c r="G66" s="2" t="s">
        <v>134</v>
      </c>
      <c r="H66" s="4">
        <v>8896735</v>
      </c>
      <c r="I66" s="4"/>
      <c r="J66" s="4">
        <v>17793471</v>
      </c>
      <c r="K66" s="2" t="s">
        <v>476</v>
      </c>
      <c r="L66" s="2" t="s">
        <v>462</v>
      </c>
      <c r="M66" s="2" t="s">
        <v>477</v>
      </c>
    </row>
    <row r="67" spans="1:13" ht="45" hidden="1">
      <c r="A67">
        <v>1</v>
      </c>
      <c r="B67" s="2" t="s">
        <v>222</v>
      </c>
      <c r="C67" s="2" t="s">
        <v>223</v>
      </c>
      <c r="D67" s="2" t="s">
        <v>224</v>
      </c>
      <c r="E67" s="2"/>
      <c r="F67" s="2" t="s">
        <v>225</v>
      </c>
      <c r="G67" s="2" t="s">
        <v>134</v>
      </c>
      <c r="H67" s="4">
        <v>42539</v>
      </c>
      <c r="I67" s="4"/>
      <c r="J67" s="4">
        <v>85078</v>
      </c>
      <c r="K67" s="2" t="s">
        <v>461</v>
      </c>
      <c r="L67" s="2" t="s">
        <v>462</v>
      </c>
      <c r="M67" s="2" t="s">
        <v>463</v>
      </c>
    </row>
    <row r="68" spans="1:13" ht="30" hidden="1">
      <c r="A68">
        <v>1</v>
      </c>
      <c r="B68" s="2" t="s">
        <v>226</v>
      </c>
      <c r="C68" s="2" t="s">
        <v>227</v>
      </c>
      <c r="D68" s="2" t="s">
        <v>228</v>
      </c>
      <c r="E68" s="2"/>
      <c r="F68" s="2" t="s">
        <v>229</v>
      </c>
      <c r="G68" s="2" t="s">
        <v>134</v>
      </c>
      <c r="H68" s="4">
        <v>7056500</v>
      </c>
      <c r="I68" s="4"/>
      <c r="J68" s="4">
        <v>14113000</v>
      </c>
      <c r="K68" s="2" t="s">
        <v>464</v>
      </c>
      <c r="L68" s="2" t="s">
        <v>462</v>
      </c>
      <c r="M68" s="2" t="s">
        <v>465</v>
      </c>
    </row>
    <row r="69" spans="1:13" ht="30" hidden="1">
      <c r="A69">
        <v>1</v>
      </c>
      <c r="B69" s="2" t="s">
        <v>230</v>
      </c>
      <c r="C69" s="2" t="s">
        <v>231</v>
      </c>
      <c r="D69" s="2" t="s">
        <v>232</v>
      </c>
      <c r="E69" s="2"/>
      <c r="F69" s="2" t="s">
        <v>233</v>
      </c>
      <c r="G69" s="2" t="s">
        <v>134</v>
      </c>
      <c r="H69" s="4">
        <v>20000</v>
      </c>
      <c r="I69" s="4"/>
      <c r="J69" s="4">
        <v>40000</v>
      </c>
      <c r="K69" s="2" t="s">
        <v>461</v>
      </c>
      <c r="L69" s="2" t="s">
        <v>462</v>
      </c>
      <c r="M69" s="2" t="s">
        <v>463</v>
      </c>
    </row>
    <row r="70" spans="1:13" ht="45" hidden="1">
      <c r="A70">
        <v>1</v>
      </c>
      <c r="B70" s="2" t="s">
        <v>234</v>
      </c>
      <c r="C70" s="2" t="s">
        <v>235</v>
      </c>
      <c r="D70" s="2" t="s">
        <v>236</v>
      </c>
      <c r="E70" s="2"/>
      <c r="F70" s="2" t="s">
        <v>237</v>
      </c>
      <c r="G70" s="2" t="s">
        <v>134</v>
      </c>
      <c r="H70" s="4">
        <v>175000</v>
      </c>
      <c r="I70" s="4"/>
      <c r="J70" s="4">
        <v>350000</v>
      </c>
      <c r="K70" s="2" t="s">
        <v>478</v>
      </c>
      <c r="L70" s="2" t="s">
        <v>462</v>
      </c>
      <c r="M70" s="2" t="s">
        <v>479</v>
      </c>
    </row>
    <row r="71" spans="1:13" ht="30" hidden="1">
      <c r="A71">
        <v>1</v>
      </c>
      <c r="B71" s="2" t="s">
        <v>238</v>
      </c>
      <c r="C71" s="2" t="s">
        <v>239</v>
      </c>
      <c r="D71" s="2" t="s">
        <v>240</v>
      </c>
      <c r="E71" s="2"/>
      <c r="F71" s="2" t="s">
        <v>241</v>
      </c>
      <c r="G71" s="2" t="s">
        <v>134</v>
      </c>
      <c r="H71" s="4">
        <v>140000</v>
      </c>
      <c r="I71" s="4"/>
      <c r="J71" s="4">
        <v>280000</v>
      </c>
      <c r="K71" s="2" t="s">
        <v>461</v>
      </c>
      <c r="L71" s="2" t="s">
        <v>462</v>
      </c>
      <c r="M71" s="2" t="s">
        <v>463</v>
      </c>
    </row>
    <row r="72" spans="1:13" ht="45" hidden="1">
      <c r="A72">
        <v>1</v>
      </c>
      <c r="B72" s="2" t="s">
        <v>242</v>
      </c>
      <c r="C72" s="2" t="s">
        <v>243</v>
      </c>
      <c r="D72" s="2" t="s">
        <v>244</v>
      </c>
      <c r="E72" s="2"/>
      <c r="F72" s="2" t="s">
        <v>245</v>
      </c>
      <c r="G72" s="2" t="s">
        <v>134</v>
      </c>
      <c r="H72" s="4">
        <v>719548</v>
      </c>
      <c r="I72" s="4"/>
      <c r="J72" s="4">
        <v>959398</v>
      </c>
      <c r="K72" s="2" t="s">
        <v>464</v>
      </c>
      <c r="L72" s="2" t="s">
        <v>462</v>
      </c>
      <c r="M72" s="2" t="s">
        <v>465</v>
      </c>
    </row>
    <row r="73" spans="1:13" ht="45" hidden="1">
      <c r="A73">
        <v>1</v>
      </c>
      <c r="B73" s="2" t="s">
        <v>246</v>
      </c>
      <c r="C73" s="2" t="s">
        <v>247</v>
      </c>
      <c r="D73" s="2" t="s">
        <v>248</v>
      </c>
      <c r="E73" s="2"/>
      <c r="F73" s="2" t="s">
        <v>249</v>
      </c>
      <c r="G73" s="2" t="s">
        <v>250</v>
      </c>
      <c r="H73" s="4">
        <v>2470363</v>
      </c>
      <c r="I73" s="4"/>
      <c r="J73" s="4">
        <v>4940727</v>
      </c>
      <c r="K73" s="2" t="s">
        <v>480</v>
      </c>
      <c r="L73" s="2" t="s">
        <v>481</v>
      </c>
      <c r="M73" s="2" t="s">
        <v>482</v>
      </c>
    </row>
    <row r="74" spans="1:13" ht="60">
      <c r="A74">
        <v>1</v>
      </c>
      <c r="B74" s="2" t="s">
        <v>251</v>
      </c>
      <c r="C74" s="2" t="s">
        <v>252</v>
      </c>
      <c r="D74" s="2" t="s">
        <v>253</v>
      </c>
      <c r="E74" s="2"/>
      <c r="F74" s="2" t="s">
        <v>254</v>
      </c>
      <c r="G74" s="2" t="s">
        <v>250</v>
      </c>
      <c r="H74" s="4">
        <v>148500</v>
      </c>
      <c r="I74" s="4"/>
      <c r="J74" s="4">
        <v>198000</v>
      </c>
      <c r="K74" s="2" t="s">
        <v>483</v>
      </c>
      <c r="L74" s="2" t="s">
        <v>446</v>
      </c>
      <c r="M74" s="2" t="s">
        <v>484</v>
      </c>
    </row>
    <row r="75" spans="1:13" ht="60" hidden="1">
      <c r="A75">
        <v>1</v>
      </c>
      <c r="B75" s="2" t="s">
        <v>255</v>
      </c>
      <c r="C75" s="2" t="s">
        <v>256</v>
      </c>
      <c r="D75" s="2" t="s">
        <v>257</v>
      </c>
      <c r="E75" s="2"/>
      <c r="F75" s="2" t="s">
        <v>258</v>
      </c>
      <c r="G75" s="2" t="s">
        <v>250</v>
      </c>
      <c r="H75" s="4">
        <v>630883</v>
      </c>
      <c r="I75" s="4"/>
      <c r="J75" s="4">
        <v>4226335</v>
      </c>
      <c r="K75" s="2" t="s">
        <v>485</v>
      </c>
      <c r="L75" s="2" t="s">
        <v>441</v>
      </c>
      <c r="M75" s="2" t="s">
        <v>486</v>
      </c>
    </row>
    <row r="76" spans="1:13" ht="30">
      <c r="A76">
        <v>1</v>
      </c>
      <c r="B76" s="2" t="s">
        <v>259</v>
      </c>
      <c r="C76" s="2" t="s">
        <v>260</v>
      </c>
      <c r="D76" s="2" t="s">
        <v>261</v>
      </c>
      <c r="E76" s="2"/>
      <c r="F76" s="2" t="s">
        <v>262</v>
      </c>
      <c r="G76" s="2" t="s">
        <v>250</v>
      </c>
      <c r="H76" s="4">
        <v>2645000</v>
      </c>
      <c r="I76" s="4"/>
      <c r="J76" s="4">
        <v>9645000</v>
      </c>
      <c r="K76" s="2" t="s">
        <v>487</v>
      </c>
      <c r="L76" s="2" t="s">
        <v>446</v>
      </c>
      <c r="M76" s="2" t="s">
        <v>488</v>
      </c>
    </row>
    <row r="77" spans="1:13" ht="45">
      <c r="A77">
        <v>1</v>
      </c>
      <c r="B77" s="2" t="s">
        <v>263</v>
      </c>
      <c r="C77" s="2" t="s">
        <v>264</v>
      </c>
      <c r="D77" s="2" t="s">
        <v>265</v>
      </c>
      <c r="E77" s="2"/>
      <c r="F77" s="2" t="s">
        <v>266</v>
      </c>
      <c r="G77" s="2" t="s">
        <v>250</v>
      </c>
      <c r="H77" s="4">
        <v>1284954</v>
      </c>
      <c r="I77" s="4"/>
      <c r="J77" s="4">
        <v>1409550</v>
      </c>
      <c r="K77" s="2" t="s">
        <v>483</v>
      </c>
      <c r="L77" s="2" t="s">
        <v>446</v>
      </c>
      <c r="M77" s="2" t="s">
        <v>484</v>
      </c>
    </row>
    <row r="78" spans="1:13" ht="75" hidden="1">
      <c r="A78">
        <v>1</v>
      </c>
      <c r="B78" s="2" t="s">
        <v>267</v>
      </c>
      <c r="C78" s="2" t="s">
        <v>268</v>
      </c>
      <c r="D78" s="2" t="s">
        <v>269</v>
      </c>
      <c r="E78" s="2"/>
      <c r="F78" s="2" t="s">
        <v>270</v>
      </c>
      <c r="G78" s="2" t="s">
        <v>250</v>
      </c>
      <c r="H78" s="4">
        <v>4400000</v>
      </c>
      <c r="I78" s="4"/>
      <c r="J78" s="4">
        <v>8800000</v>
      </c>
      <c r="K78" s="2" t="s">
        <v>489</v>
      </c>
      <c r="L78" s="2" t="s">
        <v>441</v>
      </c>
      <c r="M78" s="2" t="s">
        <v>490</v>
      </c>
    </row>
    <row r="79" spans="1:13" ht="60">
      <c r="A79">
        <v>1</v>
      </c>
      <c r="B79" s="2" t="s">
        <v>271</v>
      </c>
      <c r="C79" s="2" t="s">
        <v>272</v>
      </c>
      <c r="D79" s="2" t="s">
        <v>273</v>
      </c>
      <c r="E79" s="2"/>
      <c r="F79" s="2" t="s">
        <v>274</v>
      </c>
      <c r="G79" s="2" t="s">
        <v>250</v>
      </c>
      <c r="H79" s="4">
        <v>4288879</v>
      </c>
      <c r="I79" s="4"/>
      <c r="J79" s="4">
        <v>8595565</v>
      </c>
      <c r="K79" s="2" t="s">
        <v>491</v>
      </c>
      <c r="L79" s="2" t="s">
        <v>446</v>
      </c>
      <c r="M79" s="2" t="s">
        <v>492</v>
      </c>
    </row>
    <row r="80" spans="1:13" ht="30" hidden="1">
      <c r="A80">
        <v>1</v>
      </c>
      <c r="B80" s="2" t="s">
        <v>275</v>
      </c>
      <c r="C80" s="2" t="s">
        <v>276</v>
      </c>
      <c r="D80" s="2" t="s">
        <v>277</v>
      </c>
      <c r="E80" s="2"/>
      <c r="F80" s="2" t="s">
        <v>278</v>
      </c>
      <c r="G80" s="2" t="s">
        <v>250</v>
      </c>
      <c r="H80" s="4">
        <v>6000000</v>
      </c>
      <c r="I80" s="4"/>
      <c r="J80" s="4">
        <v>11998800</v>
      </c>
      <c r="K80" s="2" t="s">
        <v>485</v>
      </c>
      <c r="L80" s="2" t="s">
        <v>441</v>
      </c>
      <c r="M80" s="2" t="s">
        <v>486</v>
      </c>
    </row>
    <row r="81" spans="1:13" ht="30">
      <c r="A81">
        <v>1</v>
      </c>
      <c r="B81" s="2" t="s">
        <v>279</v>
      </c>
      <c r="C81" s="2" t="s">
        <v>280</v>
      </c>
      <c r="D81" s="2" t="s">
        <v>281</v>
      </c>
      <c r="E81" s="2"/>
      <c r="F81" s="2" t="s">
        <v>282</v>
      </c>
      <c r="G81" s="2" t="s">
        <v>250</v>
      </c>
      <c r="H81" s="4">
        <v>1500000</v>
      </c>
      <c r="I81" s="4"/>
      <c r="J81" s="4">
        <v>3000000</v>
      </c>
      <c r="K81" s="2" t="s">
        <v>493</v>
      </c>
      <c r="L81" s="2" t="s">
        <v>446</v>
      </c>
      <c r="M81" s="2" t="s">
        <v>494</v>
      </c>
    </row>
    <row r="82" spans="1:13" ht="45" hidden="1">
      <c r="A82">
        <v>1</v>
      </c>
      <c r="B82" s="2" t="s">
        <v>283</v>
      </c>
      <c r="C82" s="2" t="s">
        <v>284</v>
      </c>
      <c r="D82" s="2" t="s">
        <v>285</v>
      </c>
      <c r="E82" s="2"/>
      <c r="F82" s="2" t="s">
        <v>286</v>
      </c>
      <c r="G82" s="2" t="s">
        <v>250</v>
      </c>
      <c r="H82" s="4">
        <v>224364</v>
      </c>
      <c r="I82" s="4"/>
      <c r="J82" s="4">
        <v>448728</v>
      </c>
      <c r="K82" s="2" t="s">
        <v>489</v>
      </c>
      <c r="L82" s="2" t="s">
        <v>441</v>
      </c>
      <c r="M82" s="2" t="s">
        <v>490</v>
      </c>
    </row>
    <row r="83" spans="1:13" ht="45">
      <c r="A83">
        <v>1</v>
      </c>
      <c r="B83" s="2" t="s">
        <v>287</v>
      </c>
      <c r="C83" s="2" t="s">
        <v>288</v>
      </c>
      <c r="D83" s="2" t="s">
        <v>289</v>
      </c>
      <c r="E83" s="2"/>
      <c r="F83" s="2" t="s">
        <v>290</v>
      </c>
      <c r="G83" s="2" t="s">
        <v>250</v>
      </c>
      <c r="H83" s="4">
        <v>1656150</v>
      </c>
      <c r="I83" s="4"/>
      <c r="J83" s="4">
        <v>2208200</v>
      </c>
      <c r="K83" s="2" t="s">
        <v>483</v>
      </c>
      <c r="L83" s="2" t="s">
        <v>446</v>
      </c>
      <c r="M83" s="2" t="s">
        <v>484</v>
      </c>
    </row>
    <row r="84" spans="1:13" ht="90">
      <c r="A84">
        <v>1</v>
      </c>
      <c r="B84" s="2" t="s">
        <v>291</v>
      </c>
      <c r="C84" s="2" t="s">
        <v>292</v>
      </c>
      <c r="D84" s="2" t="s">
        <v>293</v>
      </c>
      <c r="E84" s="2"/>
      <c r="F84" s="2" t="s">
        <v>294</v>
      </c>
      <c r="G84" s="2" t="s">
        <v>250</v>
      </c>
      <c r="H84" s="4">
        <v>10000000</v>
      </c>
      <c r="I84" s="4"/>
      <c r="J84" s="4">
        <v>23144000</v>
      </c>
      <c r="K84" s="2" t="s">
        <v>495</v>
      </c>
      <c r="L84" s="2" t="s">
        <v>446</v>
      </c>
      <c r="M84" s="2" t="s">
        <v>496</v>
      </c>
    </row>
    <row r="85" spans="1:13" ht="45">
      <c r="A85">
        <v>1</v>
      </c>
      <c r="B85" s="2" t="s">
        <v>295</v>
      </c>
      <c r="C85" s="2" t="s">
        <v>296</v>
      </c>
      <c r="D85" s="2" t="s">
        <v>297</v>
      </c>
      <c r="E85" s="2"/>
      <c r="F85" s="2" t="s">
        <v>298</v>
      </c>
      <c r="G85" s="2" t="s">
        <v>250</v>
      </c>
      <c r="H85" s="4">
        <v>242385</v>
      </c>
      <c r="I85" s="4"/>
      <c r="J85" s="4">
        <v>242385</v>
      </c>
      <c r="K85" s="2" t="s">
        <v>483</v>
      </c>
      <c r="L85" s="2" t="s">
        <v>446</v>
      </c>
      <c r="M85" s="2" t="s">
        <v>484</v>
      </c>
    </row>
    <row r="86" spans="1:13" ht="30" hidden="1">
      <c r="A86">
        <v>1</v>
      </c>
      <c r="B86" s="2" t="s">
        <v>299</v>
      </c>
      <c r="C86" s="2" t="s">
        <v>300</v>
      </c>
      <c r="D86" s="2" t="s">
        <v>301</v>
      </c>
      <c r="E86" s="2"/>
      <c r="F86" s="2" t="s">
        <v>302</v>
      </c>
      <c r="G86" s="2" t="s">
        <v>250</v>
      </c>
      <c r="H86" s="4">
        <v>10000000</v>
      </c>
      <c r="I86" s="4"/>
      <c r="J86" s="4">
        <v>23278246</v>
      </c>
      <c r="K86" s="2" t="s">
        <v>497</v>
      </c>
      <c r="L86" s="2" t="s">
        <v>481</v>
      </c>
      <c r="M86" s="2" t="s">
        <v>498</v>
      </c>
    </row>
    <row r="87" spans="1:13" ht="60">
      <c r="A87">
        <v>1</v>
      </c>
      <c r="B87" s="2" t="s">
        <v>303</v>
      </c>
      <c r="C87" s="2" t="s">
        <v>304</v>
      </c>
      <c r="D87" s="2" t="s">
        <v>305</v>
      </c>
      <c r="E87" s="2"/>
      <c r="F87" s="2" t="s">
        <v>306</v>
      </c>
      <c r="G87" s="2" t="s">
        <v>250</v>
      </c>
      <c r="H87" s="4">
        <v>750000</v>
      </c>
      <c r="I87" s="4"/>
      <c r="J87" s="4">
        <v>1055594</v>
      </c>
      <c r="K87" s="2" t="s">
        <v>493</v>
      </c>
      <c r="L87" s="2" t="s">
        <v>446</v>
      </c>
      <c r="M87" s="2" t="s">
        <v>494</v>
      </c>
    </row>
    <row r="88" spans="1:13" ht="60">
      <c r="A88">
        <v>1</v>
      </c>
      <c r="B88" s="2" t="s">
        <v>307</v>
      </c>
      <c r="C88" s="2" t="s">
        <v>308</v>
      </c>
      <c r="D88" s="2" t="s">
        <v>309</v>
      </c>
      <c r="E88" s="2"/>
      <c r="F88" s="2" t="s">
        <v>310</v>
      </c>
      <c r="G88" s="2" t="s">
        <v>250</v>
      </c>
      <c r="H88" s="4">
        <v>925000</v>
      </c>
      <c r="I88" s="4"/>
      <c r="J88" s="4">
        <v>3212040</v>
      </c>
      <c r="K88" s="2" t="s">
        <v>493</v>
      </c>
      <c r="L88" s="2" t="s">
        <v>446</v>
      </c>
      <c r="M88" s="2" t="s">
        <v>494</v>
      </c>
    </row>
    <row r="89" spans="1:13" ht="45" hidden="1">
      <c r="A89">
        <v>1</v>
      </c>
      <c r="B89" s="2" t="s">
        <v>311</v>
      </c>
      <c r="C89" s="2" t="s">
        <v>312</v>
      </c>
      <c r="D89" s="2" t="s">
        <v>313</v>
      </c>
      <c r="E89" s="2"/>
      <c r="F89" s="2" t="s">
        <v>314</v>
      </c>
      <c r="G89" s="2" t="s">
        <v>250</v>
      </c>
      <c r="H89" s="4">
        <v>700000</v>
      </c>
      <c r="I89" s="4"/>
      <c r="J89" s="4">
        <v>1500000</v>
      </c>
      <c r="K89" s="2" t="s">
        <v>485</v>
      </c>
      <c r="L89" s="2" t="s">
        <v>441</v>
      </c>
      <c r="M89" s="2" t="s">
        <v>486</v>
      </c>
    </row>
    <row r="90" spans="1:13" ht="45">
      <c r="A90">
        <v>1</v>
      </c>
      <c r="B90" s="2" t="s">
        <v>315</v>
      </c>
      <c r="C90" s="2" t="s">
        <v>316</v>
      </c>
      <c r="D90" s="2" t="s">
        <v>317</v>
      </c>
      <c r="E90" s="2"/>
      <c r="F90" s="2" t="s">
        <v>318</v>
      </c>
      <c r="G90" s="2" t="s">
        <v>250</v>
      </c>
      <c r="H90" s="4">
        <v>3541665</v>
      </c>
      <c r="I90" s="4"/>
      <c r="J90" s="4">
        <v>3541665</v>
      </c>
      <c r="K90" s="2" t="s">
        <v>483</v>
      </c>
      <c r="L90" s="2" t="s">
        <v>446</v>
      </c>
      <c r="M90" s="2" t="s">
        <v>484</v>
      </c>
    </row>
    <row r="91" spans="1:13" ht="30">
      <c r="A91">
        <v>1</v>
      </c>
      <c r="B91" s="2" t="s">
        <v>319</v>
      </c>
      <c r="C91" s="2" t="s">
        <v>320</v>
      </c>
      <c r="D91" s="2" t="s">
        <v>321</v>
      </c>
      <c r="E91" s="2"/>
      <c r="F91" s="2" t="s">
        <v>322</v>
      </c>
      <c r="G91" s="2" t="s">
        <v>250</v>
      </c>
      <c r="H91" s="4">
        <v>1836446</v>
      </c>
      <c r="I91" s="4"/>
      <c r="J91" s="4">
        <v>3672892</v>
      </c>
      <c r="K91" s="2" t="s">
        <v>491</v>
      </c>
      <c r="L91" s="2" t="s">
        <v>446</v>
      </c>
      <c r="M91" s="2" t="s">
        <v>492</v>
      </c>
    </row>
    <row r="92" spans="1:13" ht="45">
      <c r="A92">
        <v>1</v>
      </c>
      <c r="B92" s="2" t="s">
        <v>323</v>
      </c>
      <c r="C92" s="2" t="s">
        <v>324</v>
      </c>
      <c r="D92" s="2" t="s">
        <v>325</v>
      </c>
      <c r="E92" s="2"/>
      <c r="F92" s="2" t="s">
        <v>326</v>
      </c>
      <c r="G92" s="2" t="s">
        <v>250</v>
      </c>
      <c r="H92" s="4">
        <v>2316224</v>
      </c>
      <c r="I92" s="4"/>
      <c r="J92" s="4">
        <v>3773819</v>
      </c>
      <c r="K92" s="2" t="s">
        <v>487</v>
      </c>
      <c r="L92" s="2" t="s">
        <v>446</v>
      </c>
      <c r="M92" s="2" t="s">
        <v>488</v>
      </c>
    </row>
    <row r="93" spans="1:13" ht="45">
      <c r="A93">
        <v>1</v>
      </c>
      <c r="B93" s="2" t="s">
        <v>327</v>
      </c>
      <c r="C93" s="2" t="s">
        <v>328</v>
      </c>
      <c r="D93" s="2" t="s">
        <v>329</v>
      </c>
      <c r="E93" s="2"/>
      <c r="F93" s="2" t="s">
        <v>330</v>
      </c>
      <c r="G93" s="2" t="s">
        <v>250</v>
      </c>
      <c r="H93" s="4">
        <v>492410</v>
      </c>
      <c r="I93" s="4"/>
      <c r="J93" s="4">
        <v>984820</v>
      </c>
      <c r="K93" s="2" t="s">
        <v>491</v>
      </c>
      <c r="L93" s="2" t="s">
        <v>446</v>
      </c>
      <c r="M93" s="2" t="s">
        <v>492</v>
      </c>
    </row>
    <row r="94" spans="1:13" ht="45">
      <c r="A94">
        <v>1</v>
      </c>
      <c r="B94" s="2" t="s">
        <v>331</v>
      </c>
      <c r="C94" s="2" t="s">
        <v>332</v>
      </c>
      <c r="D94" s="2" t="s">
        <v>333</v>
      </c>
      <c r="E94" s="2"/>
      <c r="F94" s="2" t="s">
        <v>334</v>
      </c>
      <c r="G94" s="2" t="s">
        <v>250</v>
      </c>
      <c r="H94" s="4">
        <v>20000</v>
      </c>
      <c r="I94" s="4"/>
      <c r="J94" s="4">
        <v>31500</v>
      </c>
      <c r="K94" s="2" t="s">
        <v>491</v>
      </c>
      <c r="L94" s="2" t="s">
        <v>446</v>
      </c>
      <c r="M94" s="2" t="s">
        <v>492</v>
      </c>
    </row>
    <row r="95" spans="1:13" ht="30" hidden="1">
      <c r="A95">
        <v>1</v>
      </c>
      <c r="B95" s="2" t="s">
        <v>335</v>
      </c>
      <c r="C95" s="2" t="s">
        <v>336</v>
      </c>
      <c r="D95" s="2" t="s">
        <v>337</v>
      </c>
      <c r="E95" s="2"/>
      <c r="F95" s="2" t="s">
        <v>338</v>
      </c>
      <c r="G95" s="2" t="s">
        <v>250</v>
      </c>
      <c r="H95" s="4">
        <v>750000</v>
      </c>
      <c r="I95" s="4"/>
      <c r="J95" s="4">
        <v>1500000</v>
      </c>
      <c r="K95" s="2" t="s">
        <v>499</v>
      </c>
      <c r="L95" s="2" t="s">
        <v>481</v>
      </c>
      <c r="M95" s="2" t="s">
        <v>500</v>
      </c>
    </row>
    <row r="96" spans="1:13" ht="30" hidden="1">
      <c r="A96">
        <v>1</v>
      </c>
      <c r="B96" s="2" t="s">
        <v>339</v>
      </c>
      <c r="C96" s="2" t="s">
        <v>340</v>
      </c>
      <c r="D96" s="2" t="s">
        <v>341</v>
      </c>
      <c r="E96" s="2"/>
      <c r="F96" s="2" t="s">
        <v>342</v>
      </c>
      <c r="G96" s="2" t="s">
        <v>250</v>
      </c>
      <c r="H96" s="4">
        <v>2805423</v>
      </c>
      <c r="I96" s="4"/>
      <c r="J96" s="4">
        <v>6544188</v>
      </c>
      <c r="K96" s="2" t="s">
        <v>501</v>
      </c>
      <c r="L96" s="2" t="s">
        <v>481</v>
      </c>
      <c r="M96" s="2" t="s">
        <v>502</v>
      </c>
    </row>
    <row r="97" spans="1:13" ht="45">
      <c r="A97">
        <v>1</v>
      </c>
      <c r="B97" s="2" t="s">
        <v>343</v>
      </c>
      <c r="C97" s="2" t="s">
        <v>344</v>
      </c>
      <c r="D97" s="2" t="s">
        <v>345</v>
      </c>
      <c r="E97" s="2"/>
      <c r="F97" s="2" t="s">
        <v>346</v>
      </c>
      <c r="G97" s="2" t="s">
        <v>250</v>
      </c>
      <c r="H97" s="4">
        <v>1479772</v>
      </c>
      <c r="I97" s="4"/>
      <c r="J97" s="4">
        <v>2959544</v>
      </c>
      <c r="K97" s="2" t="s">
        <v>483</v>
      </c>
      <c r="L97" s="2" t="s">
        <v>446</v>
      </c>
      <c r="M97" s="2" t="s">
        <v>484</v>
      </c>
    </row>
    <row r="98" spans="1:13" ht="30">
      <c r="A98">
        <v>1</v>
      </c>
      <c r="B98" s="2" t="s">
        <v>327</v>
      </c>
      <c r="C98" s="2" t="s">
        <v>347</v>
      </c>
      <c r="D98" s="2" t="s">
        <v>348</v>
      </c>
      <c r="E98" s="2"/>
      <c r="F98" s="2" t="s">
        <v>349</v>
      </c>
      <c r="G98" s="2" t="s">
        <v>250</v>
      </c>
      <c r="H98" s="4">
        <v>170000</v>
      </c>
      <c r="I98" s="4"/>
      <c r="J98" s="4">
        <v>340000</v>
      </c>
      <c r="K98" s="2" t="s">
        <v>493</v>
      </c>
      <c r="L98" s="2" t="s">
        <v>446</v>
      </c>
      <c r="M98" s="2" t="s">
        <v>494</v>
      </c>
    </row>
    <row r="99" spans="1:13" ht="45">
      <c r="A99">
        <v>1</v>
      </c>
      <c r="B99" s="2" t="s">
        <v>327</v>
      </c>
      <c r="C99" s="2" t="s">
        <v>350</v>
      </c>
      <c r="D99" s="2" t="s">
        <v>351</v>
      </c>
      <c r="E99" s="2"/>
      <c r="F99" s="2" t="s">
        <v>349</v>
      </c>
      <c r="G99" s="2" t="s">
        <v>250</v>
      </c>
      <c r="H99" s="4">
        <v>200000</v>
      </c>
      <c r="I99" s="4"/>
      <c r="J99" s="4">
        <v>400000</v>
      </c>
      <c r="K99" s="2" t="s">
        <v>493</v>
      </c>
      <c r="L99" s="2" t="s">
        <v>446</v>
      </c>
      <c r="M99" s="2" t="s">
        <v>494</v>
      </c>
    </row>
    <row r="100" spans="1:13" ht="45">
      <c r="A100">
        <v>1</v>
      </c>
      <c r="B100" s="2" t="s">
        <v>279</v>
      </c>
      <c r="C100" s="2" t="s">
        <v>352</v>
      </c>
      <c r="D100" s="2" t="s">
        <v>353</v>
      </c>
      <c r="E100" s="2"/>
      <c r="F100" s="2" t="s">
        <v>354</v>
      </c>
      <c r="G100" s="2" t="s">
        <v>250</v>
      </c>
      <c r="H100" s="4">
        <v>150000</v>
      </c>
      <c r="I100" s="4"/>
      <c r="J100" s="4">
        <v>300000</v>
      </c>
      <c r="K100" s="2" t="s">
        <v>493</v>
      </c>
      <c r="L100" s="2" t="s">
        <v>446</v>
      </c>
      <c r="M100" s="2" t="s">
        <v>494</v>
      </c>
    </row>
    <row r="101" spans="1:13" ht="45">
      <c r="A101">
        <v>1</v>
      </c>
      <c r="B101" s="2" t="s">
        <v>355</v>
      </c>
      <c r="C101" s="2" t="s">
        <v>356</v>
      </c>
      <c r="D101" s="2" t="s">
        <v>357</v>
      </c>
      <c r="E101" s="2"/>
      <c r="F101" s="2" t="s">
        <v>358</v>
      </c>
      <c r="G101" s="2" t="s">
        <v>250</v>
      </c>
      <c r="H101" s="4">
        <v>1540687</v>
      </c>
      <c r="I101" s="4"/>
      <c r="J101" s="4">
        <v>3081375</v>
      </c>
      <c r="K101" s="2" t="s">
        <v>495</v>
      </c>
      <c r="L101" s="2" t="s">
        <v>446</v>
      </c>
      <c r="M101" s="2" t="s">
        <v>496</v>
      </c>
    </row>
    <row r="102" spans="1:13" ht="60">
      <c r="A102">
        <v>1</v>
      </c>
      <c r="B102" s="2" t="s">
        <v>359</v>
      </c>
      <c r="C102" s="2" t="s">
        <v>360</v>
      </c>
      <c r="D102" s="2" t="s">
        <v>361</v>
      </c>
      <c r="E102" s="2"/>
      <c r="F102" s="2" t="s">
        <v>362</v>
      </c>
      <c r="G102" s="2" t="s">
        <v>250</v>
      </c>
      <c r="H102" s="4">
        <v>350218</v>
      </c>
      <c r="I102" s="4"/>
      <c r="J102" s="4">
        <v>466958</v>
      </c>
      <c r="K102" s="2" t="s">
        <v>483</v>
      </c>
      <c r="L102" s="2" t="s">
        <v>446</v>
      </c>
      <c r="M102" s="2" t="s">
        <v>484</v>
      </c>
    </row>
    <row r="103" spans="1:13" ht="30" hidden="1">
      <c r="A103">
        <v>1</v>
      </c>
      <c r="B103" s="2" t="s">
        <v>363</v>
      </c>
      <c r="C103" s="2" t="s">
        <v>364</v>
      </c>
      <c r="D103" s="2" t="s">
        <v>365</v>
      </c>
      <c r="E103" s="2"/>
      <c r="F103" s="2" t="s">
        <v>366</v>
      </c>
      <c r="G103" s="2" t="s">
        <v>250</v>
      </c>
      <c r="H103" s="4">
        <v>1950000</v>
      </c>
      <c r="I103" s="4"/>
      <c r="J103" s="4">
        <v>2279100</v>
      </c>
      <c r="K103" s="2" t="s">
        <v>503</v>
      </c>
      <c r="L103" s="2" t="s">
        <v>481</v>
      </c>
      <c r="M103" s="2" t="s">
        <v>504</v>
      </c>
    </row>
    <row r="104" spans="1:13" ht="45" hidden="1">
      <c r="A104">
        <v>1</v>
      </c>
      <c r="B104" s="2" t="s">
        <v>367</v>
      </c>
      <c r="C104" s="2" t="s">
        <v>368</v>
      </c>
      <c r="D104" s="2" t="s">
        <v>369</v>
      </c>
      <c r="E104" s="2"/>
      <c r="F104" s="2" t="s">
        <v>370</v>
      </c>
      <c r="G104" s="2" t="s">
        <v>250</v>
      </c>
      <c r="H104" s="4">
        <v>250000</v>
      </c>
      <c r="I104" s="4"/>
      <c r="J104" s="4">
        <v>500000</v>
      </c>
      <c r="K104" s="2" t="s">
        <v>485</v>
      </c>
      <c r="L104" s="2" t="s">
        <v>441</v>
      </c>
      <c r="M104" s="2" t="s">
        <v>486</v>
      </c>
    </row>
    <row r="105" spans="1:13" ht="45" hidden="1">
      <c r="A105">
        <v>1</v>
      </c>
      <c r="B105" s="2" t="s">
        <v>371</v>
      </c>
      <c r="C105" s="2" t="s">
        <v>372</v>
      </c>
      <c r="D105" s="2" t="s">
        <v>373</v>
      </c>
      <c r="E105" s="2"/>
      <c r="F105" s="2" t="s">
        <v>374</v>
      </c>
      <c r="G105" s="2" t="s">
        <v>250</v>
      </c>
      <c r="H105" s="4">
        <v>279058</v>
      </c>
      <c r="I105" s="4"/>
      <c r="J105" s="4">
        <v>558117</v>
      </c>
      <c r="K105" s="2" t="s">
        <v>485</v>
      </c>
      <c r="L105" s="2" t="s">
        <v>441</v>
      </c>
      <c r="M105" s="2" t="s">
        <v>486</v>
      </c>
    </row>
    <row r="106" spans="1:13" ht="45">
      <c r="A106">
        <v>1</v>
      </c>
      <c r="B106" s="2" t="s">
        <v>375</v>
      </c>
      <c r="C106" s="2" t="s">
        <v>376</v>
      </c>
      <c r="D106" s="2" t="s">
        <v>377</v>
      </c>
      <c r="E106" s="2"/>
      <c r="F106" s="2" t="s">
        <v>378</v>
      </c>
      <c r="G106" s="2" t="s">
        <v>250</v>
      </c>
      <c r="H106" s="4">
        <v>50400</v>
      </c>
      <c r="I106" s="4"/>
      <c r="J106" s="4">
        <v>50400</v>
      </c>
      <c r="K106" s="2" t="s">
        <v>493</v>
      </c>
      <c r="L106" s="2" t="s">
        <v>446</v>
      </c>
      <c r="M106" s="2" t="s">
        <v>494</v>
      </c>
    </row>
    <row r="107" spans="1:13" ht="45">
      <c r="A107">
        <v>1</v>
      </c>
      <c r="B107" s="2" t="s">
        <v>379</v>
      </c>
      <c r="C107" s="2" t="s">
        <v>380</v>
      </c>
      <c r="D107" s="2" t="s">
        <v>381</v>
      </c>
      <c r="E107" s="2"/>
      <c r="F107" s="2" t="s">
        <v>382</v>
      </c>
      <c r="G107" s="2" t="s">
        <v>250</v>
      </c>
      <c r="H107" s="4">
        <v>6732075</v>
      </c>
      <c r="I107" s="4"/>
      <c r="J107" s="4">
        <v>11842075</v>
      </c>
      <c r="K107" s="2" t="s">
        <v>483</v>
      </c>
      <c r="L107" s="2" t="s">
        <v>446</v>
      </c>
      <c r="M107" s="2" t="s">
        <v>484</v>
      </c>
    </row>
    <row r="108" spans="1:13" ht="30">
      <c r="A108">
        <v>1</v>
      </c>
      <c r="B108" s="2" t="s">
        <v>383</v>
      </c>
      <c r="C108" s="2" t="s">
        <v>384</v>
      </c>
      <c r="D108" s="2" t="s">
        <v>385</v>
      </c>
      <c r="E108" s="2"/>
      <c r="F108" s="2" t="s">
        <v>386</v>
      </c>
      <c r="G108" s="2" t="s">
        <v>250</v>
      </c>
      <c r="H108" s="4">
        <v>200000</v>
      </c>
      <c r="I108" s="4"/>
      <c r="J108" s="4">
        <v>1882000</v>
      </c>
      <c r="K108" s="2" t="s">
        <v>483</v>
      </c>
      <c r="L108" s="2" t="s">
        <v>446</v>
      </c>
      <c r="M108" s="2" t="s">
        <v>484</v>
      </c>
    </row>
    <row r="109" spans="1:13" ht="45">
      <c r="A109">
        <v>1</v>
      </c>
      <c r="B109" s="2" t="s">
        <v>387</v>
      </c>
      <c r="C109" s="2" t="s">
        <v>388</v>
      </c>
      <c r="D109" s="2" t="s">
        <v>389</v>
      </c>
      <c r="E109" s="2"/>
      <c r="F109" s="2" t="s">
        <v>390</v>
      </c>
      <c r="G109" s="2" t="s">
        <v>250</v>
      </c>
      <c r="H109" s="4">
        <v>825000</v>
      </c>
      <c r="I109" s="4"/>
      <c r="J109" s="4">
        <v>1100000</v>
      </c>
      <c r="K109" s="2" t="s">
        <v>483</v>
      </c>
      <c r="L109" s="2" t="s">
        <v>446</v>
      </c>
      <c r="M109" s="2" t="s">
        <v>484</v>
      </c>
    </row>
    <row r="110" spans="1:13" ht="30">
      <c r="A110">
        <v>1</v>
      </c>
      <c r="B110" s="2" t="s">
        <v>327</v>
      </c>
      <c r="C110" s="2" t="s">
        <v>391</v>
      </c>
      <c r="D110" s="2" t="s">
        <v>392</v>
      </c>
      <c r="E110" s="2"/>
      <c r="F110" s="2" t="s">
        <v>330</v>
      </c>
      <c r="G110" s="2" t="s">
        <v>250</v>
      </c>
      <c r="H110" s="4">
        <v>124000</v>
      </c>
      <c r="I110" s="4"/>
      <c r="J110" s="4">
        <v>248000</v>
      </c>
      <c r="K110" s="2" t="s">
        <v>493</v>
      </c>
      <c r="L110" s="2" t="s">
        <v>446</v>
      </c>
      <c r="M110" s="2" t="s">
        <v>494</v>
      </c>
    </row>
    <row r="111" spans="1:13" ht="45" hidden="1">
      <c r="A111">
        <v>1</v>
      </c>
      <c r="B111" s="2" t="s">
        <v>393</v>
      </c>
      <c r="C111" s="2" t="s">
        <v>394</v>
      </c>
      <c r="D111" s="2" t="s">
        <v>395</v>
      </c>
      <c r="E111" s="2"/>
      <c r="F111" s="2" t="s">
        <v>396</v>
      </c>
      <c r="G111" s="2" t="s">
        <v>250</v>
      </c>
      <c r="H111" s="4">
        <v>982602</v>
      </c>
      <c r="I111" s="4"/>
      <c r="J111" s="4">
        <v>982602</v>
      </c>
      <c r="K111" s="2" t="s">
        <v>485</v>
      </c>
      <c r="L111" s="2" t="s">
        <v>441</v>
      </c>
      <c r="M111" s="2" t="s">
        <v>486</v>
      </c>
    </row>
    <row r="112" spans="1:13" ht="75">
      <c r="A112">
        <v>1</v>
      </c>
      <c r="B112" s="2" t="s">
        <v>397</v>
      </c>
      <c r="C112" s="2" t="s">
        <v>398</v>
      </c>
      <c r="D112" s="2" t="s">
        <v>399</v>
      </c>
      <c r="E112" s="2"/>
      <c r="F112" s="2" t="s">
        <v>400</v>
      </c>
      <c r="G112" s="2" t="s">
        <v>250</v>
      </c>
      <c r="H112" s="4">
        <v>1000000</v>
      </c>
      <c r="I112" s="4"/>
      <c r="J112" s="4">
        <v>4247836</v>
      </c>
      <c r="K112" s="2" t="s">
        <v>483</v>
      </c>
      <c r="L112" s="2" t="s">
        <v>446</v>
      </c>
      <c r="M112" s="2" t="s">
        <v>484</v>
      </c>
    </row>
    <row r="113" spans="1:13" ht="45" hidden="1">
      <c r="A113">
        <v>1</v>
      </c>
      <c r="B113" s="2" t="s">
        <v>401</v>
      </c>
      <c r="C113" s="2" t="s">
        <v>402</v>
      </c>
      <c r="D113" s="2" t="s">
        <v>403</v>
      </c>
      <c r="E113" s="2"/>
      <c r="F113" s="2" t="s">
        <v>404</v>
      </c>
      <c r="G113" s="2" t="s">
        <v>250</v>
      </c>
      <c r="H113" s="4">
        <v>450000</v>
      </c>
      <c r="I113" s="4"/>
      <c r="J113" s="4">
        <v>450000</v>
      </c>
      <c r="K113" s="2" t="s">
        <v>485</v>
      </c>
      <c r="L113" s="2" t="s">
        <v>441</v>
      </c>
      <c r="M113" s="2" t="s">
        <v>486</v>
      </c>
    </row>
    <row r="114" spans="1:13" ht="45">
      <c r="A114">
        <v>1</v>
      </c>
      <c r="B114" s="2" t="s">
        <v>405</v>
      </c>
      <c r="C114" s="2" t="s">
        <v>406</v>
      </c>
      <c r="D114" s="2" t="s">
        <v>407</v>
      </c>
      <c r="E114" s="2"/>
      <c r="F114" s="2" t="s">
        <v>408</v>
      </c>
      <c r="G114" s="2" t="s">
        <v>250</v>
      </c>
      <c r="H114" s="4">
        <v>336465</v>
      </c>
      <c r="I114" s="4"/>
      <c r="J114" s="4">
        <v>672931</v>
      </c>
      <c r="K114" s="2" t="s">
        <v>483</v>
      </c>
      <c r="L114" s="2" t="s">
        <v>446</v>
      </c>
      <c r="M114" s="2" t="s">
        <v>484</v>
      </c>
    </row>
    <row r="115" spans="1:13" ht="45">
      <c r="A115">
        <v>1</v>
      </c>
      <c r="B115" s="2" t="s">
        <v>409</v>
      </c>
      <c r="C115" s="2" t="s">
        <v>410</v>
      </c>
      <c r="D115" s="2" t="s">
        <v>411</v>
      </c>
      <c r="E115" s="2"/>
      <c r="F115" s="2" t="s">
        <v>412</v>
      </c>
      <c r="G115" s="2" t="s">
        <v>250</v>
      </c>
      <c r="H115" s="4">
        <v>1311325</v>
      </c>
      <c r="I115" s="4"/>
      <c r="J115" s="4">
        <v>1741325</v>
      </c>
      <c r="K115" s="2" t="s">
        <v>505</v>
      </c>
      <c r="L115" s="2" t="s">
        <v>446</v>
      </c>
      <c r="M115" s="2" t="s">
        <v>506</v>
      </c>
    </row>
    <row r="116" spans="1:13" ht="45">
      <c r="A116">
        <v>1</v>
      </c>
      <c r="B116" s="2" t="s">
        <v>413</v>
      </c>
      <c r="C116" s="2" t="s">
        <v>414</v>
      </c>
      <c r="D116" s="2" t="s">
        <v>415</v>
      </c>
      <c r="E116" s="2"/>
      <c r="F116" s="2" t="s">
        <v>416</v>
      </c>
      <c r="G116" s="2" t="s">
        <v>250</v>
      </c>
      <c r="H116" s="4">
        <v>1470000</v>
      </c>
      <c r="I116" s="4"/>
      <c r="J116" s="4">
        <v>2940000</v>
      </c>
      <c r="K116" s="2" t="s">
        <v>507</v>
      </c>
      <c r="L116" s="2" t="s">
        <v>508</v>
      </c>
      <c r="M116" s="2" t="s">
        <v>509</v>
      </c>
    </row>
    <row r="117" spans="1:13" ht="45">
      <c r="A117">
        <v>1</v>
      </c>
      <c r="B117" s="2" t="s">
        <v>327</v>
      </c>
      <c r="C117" s="2" t="s">
        <v>417</v>
      </c>
      <c r="D117" s="2" t="s">
        <v>418</v>
      </c>
      <c r="E117" s="2"/>
      <c r="F117" s="2" t="s">
        <v>419</v>
      </c>
      <c r="G117" s="2" t="s">
        <v>250</v>
      </c>
      <c r="H117" s="4">
        <v>200000</v>
      </c>
      <c r="I117" s="4"/>
      <c r="J117" s="4">
        <v>400000</v>
      </c>
      <c r="K117" s="2" t="s">
        <v>493</v>
      </c>
      <c r="L117" s="2" t="s">
        <v>446</v>
      </c>
      <c r="M117" s="2" t="s">
        <v>494</v>
      </c>
    </row>
    <row r="118" spans="1:13" ht="45">
      <c r="A118">
        <v>1</v>
      </c>
      <c r="B118" s="2" t="s">
        <v>327</v>
      </c>
      <c r="C118" s="2" t="s">
        <v>420</v>
      </c>
      <c r="D118" s="2" t="s">
        <v>421</v>
      </c>
      <c r="E118" s="2"/>
      <c r="F118" s="2" t="s">
        <v>422</v>
      </c>
      <c r="G118" s="2" t="s">
        <v>250</v>
      </c>
      <c r="H118" s="4">
        <v>95091</v>
      </c>
      <c r="I118" s="4"/>
      <c r="J118" s="4">
        <v>190182</v>
      </c>
      <c r="K118" s="2" t="s">
        <v>493</v>
      </c>
      <c r="L118" s="2" t="s">
        <v>446</v>
      </c>
      <c r="M118" s="2" t="s">
        <v>494</v>
      </c>
    </row>
    <row r="119" spans="1:13" ht="45">
      <c r="A119">
        <v>1</v>
      </c>
      <c r="B119" s="2" t="s">
        <v>423</v>
      </c>
      <c r="C119" s="2" t="s">
        <v>424</v>
      </c>
      <c r="D119" s="2" t="s">
        <v>425</v>
      </c>
      <c r="E119" s="2"/>
      <c r="F119" s="2" t="s">
        <v>426</v>
      </c>
      <c r="G119" s="2" t="s">
        <v>250</v>
      </c>
      <c r="H119" s="4">
        <v>2202291</v>
      </c>
      <c r="I119" s="4"/>
      <c r="J119" s="4">
        <v>4404582</v>
      </c>
      <c r="K119" s="2" t="s">
        <v>487</v>
      </c>
      <c r="L119" s="2" t="s">
        <v>446</v>
      </c>
      <c r="M119" s="2" t="s">
        <v>488</v>
      </c>
    </row>
    <row r="120" spans="1:13" ht="30">
      <c r="A120">
        <v>1</v>
      </c>
      <c r="B120" s="2" t="s">
        <v>427</v>
      </c>
      <c r="C120" s="2" t="s">
        <v>428</v>
      </c>
      <c r="D120" s="2" t="s">
        <v>429</v>
      </c>
      <c r="E120" s="2"/>
      <c r="F120" s="2" t="s">
        <v>430</v>
      </c>
      <c r="G120" s="2" t="s">
        <v>250</v>
      </c>
      <c r="H120" s="4">
        <v>224466</v>
      </c>
      <c r="I120" s="4"/>
      <c r="J120" s="4">
        <v>449000</v>
      </c>
      <c r="K120" s="2" t="s">
        <v>487</v>
      </c>
      <c r="L120" s="2" t="s">
        <v>446</v>
      </c>
      <c r="M120" s="2" t="s">
        <v>488</v>
      </c>
    </row>
    <row r="121" spans="1:13" ht="30">
      <c r="A121">
        <v>1</v>
      </c>
      <c r="B121" s="2" t="s">
        <v>387</v>
      </c>
      <c r="C121" s="2" t="s">
        <v>431</v>
      </c>
      <c r="D121" s="2" t="s">
        <v>432</v>
      </c>
      <c r="E121" s="2"/>
      <c r="F121" s="2" t="s">
        <v>386</v>
      </c>
      <c r="G121" s="2" t="s">
        <v>250</v>
      </c>
      <c r="H121" s="4">
        <v>450000</v>
      </c>
      <c r="I121" s="4"/>
      <c r="J121" s="4">
        <v>600000</v>
      </c>
      <c r="K121" s="2" t="s">
        <v>483</v>
      </c>
      <c r="L121" s="2" t="s">
        <v>446</v>
      </c>
      <c r="M121" s="2" t="s">
        <v>484</v>
      </c>
    </row>
    <row r="122" spans="1:13" ht="30">
      <c r="A122">
        <v>1</v>
      </c>
      <c r="B122" s="2" t="s">
        <v>433</v>
      </c>
      <c r="C122" s="2" t="s">
        <v>434</v>
      </c>
      <c r="D122" s="2" t="s">
        <v>435</v>
      </c>
      <c r="E122" s="2"/>
      <c r="F122" s="2" t="s">
        <v>436</v>
      </c>
      <c r="G122" s="2" t="s">
        <v>250</v>
      </c>
      <c r="H122" s="4">
        <v>246750</v>
      </c>
      <c r="I122" s="4"/>
      <c r="J122" s="4">
        <v>493500</v>
      </c>
      <c r="K122" s="2" t="s">
        <v>505</v>
      </c>
      <c r="L122" s="2" t="s">
        <v>446</v>
      </c>
      <c r="M122" s="2" t="s">
        <v>506</v>
      </c>
    </row>
  </sheetData>
  <autoFilter ref="B13:M122">
    <filterColumn colId="3"/>
    <filterColumn colId="7"/>
    <filterColumn colId="10">
      <filters>
        <filter val="National"/>
      </filters>
    </filterColumn>
  </autoFilter>
  <hyperlinks>
    <hyperlink ref="B5" r:id="rId1"/>
    <hyperlink ref="A2" r:id="rId2"/>
  </hyperlinks>
  <pageMargins left="0.7" right="0.7" top="0.75" bottom="0.75" header="0.3" footer="0.3"/>
  <pageSetup orientation="portrait" horizontalDpi="0" verticalDpi="0" r:id="rId3"/>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2021-10-18T22:17:12Z</dcterms:created>
  <dcterms:modified xsi:type="dcterms:W3CDTF">2021-10-22T22:18:21Z</dcterms:modified>
</cp:coreProperties>
</file>