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oe\Documents\VOG\Rorts Central\"/>
    </mc:Choice>
  </mc:AlternateContent>
  <bookViews>
    <workbookView xWindow="0" yWindow="0" windowWidth="28800" windowHeight="12435"/>
  </bookViews>
  <sheets>
    <sheet name="Sheet1" sheetId="1" r:id="rId1"/>
    <sheet name="Sheet2" sheetId="2" r:id="rId2"/>
    <sheet name="Sheet3" sheetId="3" r:id="rId3"/>
  </sheets>
  <definedNames>
    <definedName name="_xlnm._FilterDatabase" localSheetId="0" hidden="1">Sheet1!$A$10:$N$212</definedName>
  </definedNames>
  <calcPr calcId="152511"/>
</workbook>
</file>

<file path=xl/calcChain.xml><?xml version="1.0" encoding="utf-8"?>
<calcChain xmlns="http://schemas.openxmlformats.org/spreadsheetml/2006/main">
  <c r="F213" i="1" l="1"/>
  <c r="G213" i="1"/>
  <c r="B244" i="1"/>
  <c r="C244" i="1" s="1"/>
  <c r="B225" i="1"/>
  <c r="B230" i="1" s="1"/>
  <c r="C227" i="1" s="1"/>
  <c r="B226" i="1"/>
  <c r="B227" i="1"/>
  <c r="B221" i="1"/>
  <c r="C221" i="1" s="1"/>
  <c r="C215" i="1" l="1"/>
  <c r="C217" i="1"/>
  <c r="C219" i="1"/>
  <c r="C236" i="1"/>
  <c r="C238" i="1"/>
  <c r="C240" i="1"/>
  <c r="C242" i="1"/>
  <c r="C216" i="1"/>
  <c r="C218" i="1"/>
  <c r="C235" i="1"/>
  <c r="C237" i="1"/>
  <c r="C239" i="1"/>
  <c r="C241" i="1"/>
  <c r="C230" i="1"/>
  <c r="C225" i="1"/>
  <c r="C226" i="1"/>
</calcChain>
</file>

<file path=xl/sharedStrings.xml><?xml version="1.0" encoding="utf-8"?>
<sst xmlns="http://schemas.openxmlformats.org/spreadsheetml/2006/main" count="1618" uniqueCount="941">
  <si>
    <t>Project Title</t>
  </si>
  <si>
    <t>Project Description</t>
  </si>
  <si>
    <t>Project Location</t>
  </si>
  <si>
    <t>State</t>
  </si>
  <si>
    <t>Grant Approved</t>
  </si>
  <si>
    <t>Total Project Cost</t>
  </si>
  <si>
    <t>Adelaide Plains Council</t>
  </si>
  <si>
    <t>Parham Short Stay - Facility Upgrade</t>
  </si>
  <si>
    <t>The project will upgrade and revitalise facilities at the Parham Short Stay.</t>
  </si>
  <si>
    <t>Parham</t>
  </si>
  <si>
    <t>SA</t>
  </si>
  <si>
    <t>Advance Kingscote Progress Association</t>
  </si>
  <si>
    <t>Igniting Kingscote Through Art</t>
  </si>
  <si>
    <t>The project will upgrade four cells of the Kingscote silos on Kangaroo Island through mural painting, with lighting to create visibility at night.</t>
  </si>
  <si>
    <t>Kingscote</t>
  </si>
  <si>
    <t>Auscycling Limited</t>
  </si>
  <si>
    <t>Crankworx Cairns Event - Upgrade of the Smithfield Mountain Bike Park</t>
  </si>
  <si>
    <t>The project will upgrade the Smithfield Mountain Bike Park in preparation for the Crankworx World Tour 2022.</t>
  </si>
  <si>
    <t>Smithfield</t>
  </si>
  <si>
    <t>QLD</t>
  </si>
  <si>
    <t>Australian Ecosystems Foundation Incorporated</t>
  </si>
  <si>
    <t>Upgrade of community camping facilities at the Secret Creek Sanctuary</t>
  </si>
  <si>
    <t>The project will upgrade the camp ground facilities at the Secret Creek Sanctuary.</t>
  </si>
  <si>
    <t>Cobar Park</t>
  </si>
  <si>
    <t>NSW</t>
  </si>
  <si>
    <t>Australian Rural Education Centre Co-Operative Ltd</t>
  </si>
  <si>
    <t>Upgrade to Pavilion Kitchen and Air Conditioning</t>
  </si>
  <si>
    <t>The project will upgrade the existing kitchen facilities and install air conditioning in the pavilion at the Australian Rural Education Centre.</t>
  </si>
  <si>
    <t>Bombira</t>
  </si>
  <si>
    <t>Barooga Sports Club Ltd</t>
  </si>
  <si>
    <t>Cobram Barooga Golf Club Course Enhancement Project</t>
  </si>
  <si>
    <t>The project will upgrade the existing golf course facility to incorporate new holes and a fully automated irrigation system which will replace the current manual system.</t>
  </si>
  <si>
    <t>Barooga</t>
  </si>
  <si>
    <t>Bass Coast Shire Council</t>
  </si>
  <si>
    <t>Cowes Cultural and Community Centre</t>
  </si>
  <si>
    <t>The project will construct a multi-use community centre.</t>
  </si>
  <si>
    <t>Cowes</t>
  </si>
  <si>
    <t>VIC</t>
  </si>
  <si>
    <t>Berri War Memorial Community Centre Inc</t>
  </si>
  <si>
    <t>Berri Riverside Holiday Park, Riverside Apartments Development</t>
  </si>
  <si>
    <t>The project will construct twenty apartments next to an existing caravan park in Berri, South Australia.</t>
  </si>
  <si>
    <t>Berri</t>
  </si>
  <si>
    <t>Blue Lake Golf Club Inc.</t>
  </si>
  <si>
    <t>Construction of an 18 hole Mini Golf Course</t>
  </si>
  <si>
    <t>The project will construct an 18-hole mini golf course.</t>
  </si>
  <si>
    <t>Mount Gambier</t>
  </si>
  <si>
    <t>Bundaberg Regional Council</t>
  </si>
  <si>
    <t>Redevelopment of ANZAC Park</t>
  </si>
  <si>
    <t>The project will redevelop the Bundaberg ANZAC Park to create new recreational spaces, a flexible outdoor event space and a memorial avenue for the region's service personnel.</t>
  </si>
  <si>
    <t>Bundaberg Central</t>
  </si>
  <si>
    <t>Cabonne Shire Council</t>
  </si>
  <si>
    <t>Canowindra Town Centre and River Precinct Activation</t>
  </si>
  <si>
    <t>The project will deliver upgrades to the Canowindra Town Centre.</t>
  </si>
  <si>
    <t>Canowindra</t>
  </si>
  <si>
    <t>Molong Town Centre Activation</t>
  </si>
  <si>
    <t>The project will enhance the Molong Town Centre through soft and hard infrastructure upgrades.</t>
  </si>
  <si>
    <t>Molong</t>
  </si>
  <si>
    <t>Cairns Regional Council</t>
  </si>
  <si>
    <t>Northern Beaches Leisure Trail - Clifton Beach to Kewarra Beach</t>
  </si>
  <si>
    <t>The project will construct a 360m long x 3m wide concrete footpath to connect with existing paved network and also build a new 100m long bridge over Deep Creek to link the beach side suburbs of Clifton Beach and Kewarra Beach.</t>
  </si>
  <si>
    <t>Kewarra Beach</t>
  </si>
  <si>
    <t>City of Kalamunda</t>
  </si>
  <si>
    <t>Pickering Brook Tourism Activation Project</t>
  </si>
  <si>
    <t>The project will construct a new inclusive playground and upgrade an existing bowling green.</t>
  </si>
  <si>
    <t>Pickering Brook</t>
  </si>
  <si>
    <t>WA</t>
  </si>
  <si>
    <t>Cocos (Keeling) Islands Shire Council</t>
  </si>
  <si>
    <t>Tokoh Redevelopment</t>
  </si>
  <si>
    <t>The project will redevelop the Tokoh Building on Home Island to include a museum, a visitor centre, toilets and space for tourism businesses.</t>
  </si>
  <si>
    <t>Cocos Keeling Islands</t>
  </si>
  <si>
    <t>Coffin Bay Yacht Club Inc</t>
  </si>
  <si>
    <t>Coffin Bay Tourism Growth Project</t>
  </si>
  <si>
    <t>The project will demolish the existing jetty and construct a fit for purpose, accessible jetty and floating pontoon structure.</t>
  </si>
  <si>
    <t>Coffin Bay</t>
  </si>
  <si>
    <t>Coffs Harbour City Council</t>
  </si>
  <si>
    <t>Floating to Recovery</t>
  </si>
  <si>
    <t>The project will redevelop two existing aging swimming pool complexes at Sawtell and Woolgoolga to meet the demands of a growing population, sport tourism and health guidelines.</t>
  </si>
  <si>
    <t>Sawtell</t>
  </si>
  <si>
    <t>Condamine Cods Rugby Inc</t>
  </si>
  <si>
    <t>Condamine Cods Home Ground Safety and Spectator Viewing Upgrade</t>
  </si>
  <si>
    <t>The project will upgrade the current sporting field amenities through the installation of perimeter fencing and terraced spectator seating.</t>
  </si>
  <si>
    <t>Condamine</t>
  </si>
  <si>
    <t>Corangamite Shire Council</t>
  </si>
  <si>
    <t>Port Campbell Town Centre Revitalisation Project</t>
  </si>
  <si>
    <t>The project will improve the core retail, commercial and tourist areas of the town of Port Campbell by implementing shared pedestrian and traffic zones and upgrading streetscapes.</t>
  </si>
  <si>
    <t>Port Campbell</t>
  </si>
  <si>
    <t>Corowa Golf Club Ltd</t>
  </si>
  <si>
    <t>Replace airconditioning to clubhouse</t>
  </si>
  <si>
    <t>The project will replace the air conditioning plant at the Corowa Golf Club clubhouse.</t>
  </si>
  <si>
    <t>Corowa</t>
  </si>
  <si>
    <t>Dalby &amp; District Show Society Inc</t>
  </si>
  <si>
    <t>Dalby Show Shed</t>
  </si>
  <si>
    <t>The project will construct a large multipurpose covered area on a previously completed concrete floor.</t>
  </si>
  <si>
    <t>Dalby</t>
  </si>
  <si>
    <t>Disabled Wintersports Australia Incorporated</t>
  </si>
  <si>
    <t>Mt Hotham Alpine Gateway - Accessibility augmentation</t>
  </si>
  <si>
    <t>The project will construct improved disabled access.</t>
  </si>
  <si>
    <t>Mt Hotham</t>
  </si>
  <si>
    <t>District Council of Yankalilla</t>
  </si>
  <si>
    <t>Construction of Rapid Bay Amenities</t>
  </si>
  <si>
    <t>The project will construct new amenities at Rapid Bay Jetty.</t>
  </si>
  <si>
    <t>Rapid Bay</t>
  </si>
  <si>
    <t>Construction of Normanville Visitor Accommodation</t>
  </si>
  <si>
    <t>The project will construct 23 holiday cabins at the council</t>
  </si>
  <si>
    <t>Normanville</t>
  </si>
  <si>
    <t>Douglas Shire Council</t>
  </si>
  <si>
    <t>Connecting Communities – Mossman CBD to Mossman Gorge Centre</t>
  </si>
  <si>
    <t>The project will construct a shared pedestrian cycle way bridge and pathway between Kubirri Aged Care Centre and Mossman Gorge Centre.</t>
  </si>
  <si>
    <t>Mossman</t>
  </si>
  <si>
    <t>Fermentation Tasmania Ltd</t>
  </si>
  <si>
    <t>The Fermentation Hub – A Proving Ground for Fermentation Innovation</t>
  </si>
  <si>
    <t>The project will construct a global centre for excellence in fermentation, including providing space for: a business incubator; practical education for graduates; research, development and extension (RD&amp;E); and agri-tourism experiences.</t>
  </si>
  <si>
    <t>Legana</t>
  </si>
  <si>
    <t>TAS</t>
  </si>
  <si>
    <t>Forster Surf Lifesaving Club Inc</t>
  </si>
  <si>
    <t>Forster Foreshore Redevelopment - Forster Surf Life Saving Club</t>
  </si>
  <si>
    <t>The project will rebuild the Surf Life Saving Clubhouse at the Forster foreshore.</t>
  </si>
  <si>
    <t>Forster</t>
  </si>
  <si>
    <t>Gargarro Botanic Garden Ltd.</t>
  </si>
  <si>
    <t>Gargarro Regional Botanic Garden - Phase 1</t>
  </si>
  <si>
    <t>The project will construct the main features of a world class botanical garden.</t>
  </si>
  <si>
    <t>Girgarre</t>
  </si>
  <si>
    <t>Gilgandra Council</t>
  </si>
  <si>
    <t>The Mill on Miller Street</t>
  </si>
  <si>
    <t>The project will revitalise the city centre and under-utilised laneways creating vibrant shared zones with links to the river.</t>
  </si>
  <si>
    <t>Gilgandra</t>
  </si>
  <si>
    <t>Girl Guides South Australia Inc</t>
  </si>
  <si>
    <t>New style accommodation at Tuckerway and Douglas Scrub Campsites</t>
  </si>
  <si>
    <t>The project will construct accommodation at two campsites.</t>
  </si>
  <si>
    <t>Blewitt Springs</t>
  </si>
  <si>
    <t>Goulburn Mulwaree Council</t>
  </si>
  <si>
    <t>Ornamental garden and Picnic Lawn - Shibetsu Japanese Gardens</t>
  </si>
  <si>
    <t>The project will complete a lawn area with Japanese ornamental garden borders.</t>
  </si>
  <si>
    <t>Goulburn</t>
  </si>
  <si>
    <t>Indigo Shire Council</t>
  </si>
  <si>
    <t>Rutherglen Wine Walk Cycle Trail</t>
  </si>
  <si>
    <t>The project will construct a 48km walk and cycle trail.</t>
  </si>
  <si>
    <t>Rutherglen</t>
  </si>
  <si>
    <t>Kempsey Shire Council</t>
  </si>
  <si>
    <t>The Slim Dusty Centre Renewable Energy &amp; Tourism Sustainability Project</t>
  </si>
  <si>
    <t>The project will install a rooftop solar PV system and construct an electric vehicle charging station at the Slim Dusty Centre.</t>
  </si>
  <si>
    <t>South Kempsey</t>
  </si>
  <si>
    <t>Kingfisher Bay Villa Primary Thoroughfare Gtp 5010</t>
  </si>
  <si>
    <t>Fraser Island Jetty access upgrade</t>
  </si>
  <si>
    <t>The project will upgrade the existing Kingfisher Bay Jetty to provide safer access to Fraser Island.</t>
  </si>
  <si>
    <t>Fraser Island</t>
  </si>
  <si>
    <t>Lake Macquarie City Council</t>
  </si>
  <si>
    <t>Creative LAKE Art Trail extension</t>
  </si>
  <si>
    <t>The project will extend the Creative LAKE contemporary art trail around the northern shore of Lake Macquarie.</t>
  </si>
  <si>
    <t>Speers Point</t>
  </si>
  <si>
    <t>Lismore City Council</t>
  </si>
  <si>
    <t>Northern Rivers Rail Trail - Bentley to Lismore NSW</t>
  </si>
  <si>
    <t>The project will construct 16.3km of the Northern Rivers Rail Trail between Bentley and the Lismore Railway Station converting the disused railway line (abandoned in 2004) to a rail trail delivering a 3m wide bitumen sealed surface pathway.</t>
  </si>
  <si>
    <t>South Lismore</t>
  </si>
  <si>
    <t>Mackay Regional Council</t>
  </si>
  <si>
    <t>Mackay Waterfront PDA - Riverside Revitalisation Project - Stage 1</t>
  </si>
  <si>
    <t>The project will deliver the first stage of revitalisation works within the Mackay Waterfront Riverside project area.</t>
  </si>
  <si>
    <t>Mackay</t>
  </si>
  <si>
    <t>Magnetic Island Country Club Inc</t>
  </si>
  <si>
    <t>Clubhouse Roof Replacement</t>
  </si>
  <si>
    <t>The project will upgrade 660m2 of roofing on an existing clubhouse at the Magnetic Island Country Club.</t>
  </si>
  <si>
    <t>Picnic Bay</t>
  </si>
  <si>
    <t>Mansfield Autism Statewide Services</t>
  </si>
  <si>
    <t>Mansfield Autism Operation Gamechanger Project Retreat (OGPR)</t>
  </si>
  <si>
    <t>The project will construct an early intervention facility for neurodivergent children in Mansfield.</t>
  </si>
  <si>
    <t>Mansfield</t>
  </si>
  <si>
    <t>Margaret River Busselton Tourism Association Inc</t>
  </si>
  <si>
    <t>Ancient Lands Discovery Park @ Ngilgi</t>
  </si>
  <si>
    <t>The project will upgrade and extend the existing visitor experience centre.</t>
  </si>
  <si>
    <t>Yallingup</t>
  </si>
  <si>
    <t>Merimbula Big Game And Lakes Angling Club Inc</t>
  </si>
  <si>
    <t>Upgrade Jetty, Spencer Park Merimbula</t>
  </si>
  <si>
    <t>The project will replace the jetty at Spencer Park in Merimbula with a modern floating pontoon style jetty with a safe and inclusive platform.</t>
  </si>
  <si>
    <t>Merimbula</t>
  </si>
  <si>
    <t>Milang And District Community Association Incorporated</t>
  </si>
  <si>
    <t>Restoration of Manager's Residence in Milang Lakeside Butter Factory</t>
  </si>
  <si>
    <t>The project will refurbish the manager's residence for the historic Milang Lakeside Butter Factory precinct to serve as administrative and training hub for the colonial-era precinct.</t>
  </si>
  <si>
    <t>Milang</t>
  </si>
  <si>
    <t>Mitchell Shire Council</t>
  </si>
  <si>
    <t>Kilmore Town Entry and Town Centre Precinct Gateway Signs</t>
  </si>
  <si>
    <t>The project will install a new town entry and town centre gateway signage.</t>
  </si>
  <si>
    <t>Kilmore</t>
  </si>
  <si>
    <t>Murgon Men's Shed Inc.</t>
  </si>
  <si>
    <t>Stage 2 shed to cover rail carriages</t>
  </si>
  <si>
    <t>The project will construct a steel shed and attached annex that includes inclusive access to house a railway display.</t>
  </si>
  <si>
    <t>Murgon</t>
  </si>
  <si>
    <t>Murweh Shire Council</t>
  </si>
  <si>
    <t>Murweh Shire Tourism Precinct Developments - Stage 2</t>
  </si>
  <si>
    <t>The project will construct the Outback Museum of Australia, connect existing tourism facilities and upgrade an Airfield Museum and a World War Two era base.</t>
  </si>
  <si>
    <t>Charleville</t>
  </si>
  <si>
    <t>Narooma Sporting And Services Club Ltd</t>
  </si>
  <si>
    <t>Club Narooma Front Deck Extension</t>
  </si>
  <si>
    <t>The project will extend and weather proof the existing deck area at the Narooma Sporting and Services Club.</t>
  </si>
  <si>
    <t>Narooma</t>
  </si>
  <si>
    <t>National Trust of Australia (Queensland) Limited</t>
  </si>
  <si>
    <t>Currumbin Wildlife Sanctuary – Australiana Precinct</t>
  </si>
  <si>
    <t>The project will construct an Australiana themed precinct at the Currumbin Wildlife Sanctuary.</t>
  </si>
  <si>
    <t>Forbes</t>
  </si>
  <si>
    <t>Norfolk Island Regional Council</t>
  </si>
  <si>
    <t>Norfolk Island Water Security Stage 1</t>
  </si>
  <si>
    <t>The project will install multiple rainwater tanks.</t>
  </si>
  <si>
    <t>Norfolk Island</t>
  </si>
  <si>
    <t>Other</t>
  </si>
  <si>
    <t>Northern Grampians Shire Council</t>
  </si>
  <si>
    <t>Great Western Wine and Heritage Cycle Trail - Trail Stage 1</t>
  </si>
  <si>
    <t>The project will construct a shared pedestrian and cycling path between Bests and Seppelts Wineries within the town of Great Western, Victoria.</t>
  </si>
  <si>
    <t>Great Western</t>
  </si>
  <si>
    <t>People And Parks Foundation</t>
  </si>
  <si>
    <t>Re-creation of the Chelsea Best in Show Australian Garden Exhibit at Olinda</t>
  </si>
  <si>
    <t>The project will construct a replication in the Dandenong Ranges Botanic Garden (DRBG) of Phillip Johnson Landscape’s ‘Australian Garden’. The Australian Garden will showcase the best of Australian natives from all around the country, and include environmental, sustainability and fire management features as inspiration and education.</t>
  </si>
  <si>
    <t>Olinda</t>
  </si>
  <si>
    <t>Port Stephens Council</t>
  </si>
  <si>
    <t>Birubi Point Aboriginal Place Tourism Transport Interchange</t>
  </si>
  <si>
    <t>The project will develop a Tourism Transport Interchange at the Birubi Point Aboriginal Place and Worimi Conservation Lands.</t>
  </si>
  <si>
    <t>Anna Bay</t>
  </si>
  <si>
    <t>Proserpine Golf Club Inc</t>
  </si>
  <si>
    <t>Irrigation &amp; Course Improvement Project</t>
  </si>
  <si>
    <t>The project will upgrade existing irrigation infrastructure.</t>
  </si>
  <si>
    <t>Proserpine</t>
  </si>
  <si>
    <t>Red Rock Regional Theatre And Gallery Inc</t>
  </si>
  <si>
    <t>NEXT STOP ARTS LINE 789</t>
  </si>
  <si>
    <t>The project will deliver the extension of a community arts venue to include a rehearsal space, a café and an outdoor venue.</t>
  </si>
  <si>
    <t>Cororooke</t>
  </si>
  <si>
    <t>Returned &amp; Services League of Australia (Queensland Branch) Nanango Sub-Branch Inc</t>
  </si>
  <si>
    <t>Nanango RSL Sub Branch Solar PV Systems Proposal.</t>
  </si>
  <si>
    <t>The project will construct a solar PV system for the Nanango RSL Sub Branch.</t>
  </si>
  <si>
    <t>Nanango</t>
  </si>
  <si>
    <t>Rich River Golf Club Ltd</t>
  </si>
  <si>
    <t>RICH RIVER GOLF CLUB IRRIGATION UPGRADES</t>
  </si>
  <si>
    <t>The project will install a modern irrigation system at the West Golf Course to replace the old inefficient system.</t>
  </si>
  <si>
    <t>Moama</t>
  </si>
  <si>
    <t>Rockhampton Regional Council</t>
  </si>
  <si>
    <t>Rockhampton Zoo Visitor Hub</t>
  </si>
  <si>
    <t>The project will construct a formal entrance and gathering space for the Rockhampton Zoo.</t>
  </si>
  <si>
    <t>West Rockhampton</t>
  </si>
  <si>
    <t>Rural City of Murray Bridge</t>
  </si>
  <si>
    <t>Murray Bridge History and Tourism Precinct – Sturt Reserve</t>
  </si>
  <si>
    <t>The project will redevelop the existing wharf and surrounding areas to increase the number of safe and accessible landing points for tourist vessels.</t>
  </si>
  <si>
    <t>Murray Bridge</t>
  </si>
  <si>
    <t>Shire of Broome</t>
  </si>
  <si>
    <t>Cable Beach Foreshore Redevelopment</t>
  </si>
  <si>
    <t>The project will deliver a new and expanded surf lifesaving club, new and improved public amenities, and coastal protection measures that will ensure the sustainability of the Cable Beach foreshore in Broome.</t>
  </si>
  <si>
    <t>Cable Beach</t>
  </si>
  <si>
    <t>Shire of Derby West Kimberley</t>
  </si>
  <si>
    <t>Sculptures on the Marsh – an art tourism destination</t>
  </si>
  <si>
    <t>The project will construct and erect four metal sculptures around the Derby Marsh.</t>
  </si>
  <si>
    <t>Derby</t>
  </si>
  <si>
    <t>Shire of Mingenew</t>
  </si>
  <si>
    <t>Mingenew Hill Walk Trail</t>
  </si>
  <si>
    <t>The project will upgrade the existing Mingenew Hill Walk Trail and construct a lookout on Mingenew Hill.</t>
  </si>
  <si>
    <t>Mingenew</t>
  </si>
  <si>
    <t>Shire of Murray</t>
  </si>
  <si>
    <t>The Exchange – Revitalisation and Activation of the Pinjarra Town Centre</t>
  </si>
  <si>
    <t>The project will upgrade the Exchange Hotel.</t>
  </si>
  <si>
    <t>Pinjarra</t>
  </si>
  <si>
    <t>Shire of Wyndham East Kimberley</t>
  </si>
  <si>
    <t>East Kimberley Regional Airport Infrastructure Upgrade</t>
  </si>
  <si>
    <t>The project will upgrade infrastructure at East Kimberley Regional Airport by increasing the pavement strength on three taxiways and three aprons; constructing a new apron and associated infrastructure.</t>
  </si>
  <si>
    <t>Kununurra</t>
  </si>
  <si>
    <t>Shoalhaven City Council</t>
  </si>
  <si>
    <t>Ulladulla Boardwalk and Harbourside Improvement Project</t>
  </si>
  <si>
    <t>The project will construct a boardwalk with harbour-side improvements.</t>
  </si>
  <si>
    <t>Ulladulla</t>
  </si>
  <si>
    <t>South Burnett Regional Council</t>
  </si>
  <si>
    <t>Wondai Wondai Memorial Pool Enhancement - Regional Tourism Revival</t>
  </si>
  <si>
    <t>The project will upgrade the Wondai Memorial Pool.</t>
  </si>
  <si>
    <t>Wondai</t>
  </si>
  <si>
    <t>Spring Hill Activities Group Inc</t>
  </si>
  <si>
    <t>Spring Hill Recreation Ground Upgrade</t>
  </si>
  <si>
    <t>The project will upgrade the 16 acre recreation ground and oval at Spring Hill.</t>
  </si>
  <si>
    <t>Spring Hill</t>
  </si>
  <si>
    <t>St Arnaud &amp; District Historical Society Incorporated</t>
  </si>
  <si>
    <t>St Arnaud Mining History Discovery Trail</t>
  </si>
  <si>
    <t>The project will construct an information shelter and replica poppet on the site of the Lord Nelson Mine to house a photographic diorama of mining in the St Arnaud goldfields.</t>
  </si>
  <si>
    <t>St Arnaud</t>
  </si>
  <si>
    <t>Tamar Valley Wine Route Inc</t>
  </si>
  <si>
    <t>Tamar Valley Wine Road Signage Upgrade Project</t>
  </si>
  <si>
    <t>The project will replace the existing Tamar Valley Wine Route roadside signs with 67 new signs in line with the Tasmanian State Growth Touring Route signage.</t>
  </si>
  <si>
    <t>Pipers Brook</t>
  </si>
  <si>
    <t>The Crusader Union of Australia</t>
  </si>
  <si>
    <t>CRU Lake Mac Camp and Conference Centre Climbing Tower and Dual Zipline</t>
  </si>
  <si>
    <t>The project will construct a dual zip line and a climbing tower at the Lake Mac Camp and Conference Centre.</t>
  </si>
  <si>
    <t>Balcolyn</t>
  </si>
  <si>
    <t>The Tanunda Club Inc</t>
  </si>
  <si>
    <t>The Tanunda Clubhouse Artisan Guest Suites</t>
  </si>
  <si>
    <t>The project will upgrade the existing upstairs area of the Tanunda Clubhouse into eight standard and luxury guest suites.</t>
  </si>
  <si>
    <t>Tanunda</t>
  </si>
  <si>
    <t>The Texas Historical Society Inc</t>
  </si>
  <si>
    <t>Texas Technology Museum</t>
  </si>
  <si>
    <t>The project will construct an exhibition pavilion at the existing museum complex.</t>
  </si>
  <si>
    <t>Texas</t>
  </si>
  <si>
    <t>Toowoomba Hospital Foundation</t>
  </si>
  <si>
    <t>Darling Downs Health Museum – Stage 1</t>
  </si>
  <si>
    <t>The project will upgrade the medical superintendent's house at the Baillie Henderson Hospital into a museum.</t>
  </si>
  <si>
    <t>Cranley</t>
  </si>
  <si>
    <t>Toowoomba Regional Council</t>
  </si>
  <si>
    <t>The Great Divide Mountain Bike Destination</t>
  </si>
  <si>
    <t>The project will create a network of mountain bike trails and associated infrastructure.</t>
  </si>
  <si>
    <t>Toowoomba and Lockyer Valley</t>
  </si>
  <si>
    <t>Victor Harbor Horse Tram Authority</t>
  </si>
  <si>
    <t>Horse Stable and VIP Centre Construction and Upgrade</t>
  </si>
  <si>
    <t>The project will construct horse stables and a visitor centre for the Victor Harbor Horse Tram.</t>
  </si>
  <si>
    <t>Victor Harbor</t>
  </si>
  <si>
    <t>Waratah/Wynyard Council</t>
  </si>
  <si>
    <t>Re-imagining our Region # TableCapeLookout</t>
  </si>
  <si>
    <t>The project will upgrade the Table Cape Lookout to cater for more numbers and improve the tourist experience.</t>
  </si>
  <si>
    <t>Wynyard</t>
  </si>
  <si>
    <t>Warwick Karting Club Inc</t>
  </si>
  <si>
    <t>Upgrade existing power supply infrastructure</t>
  </si>
  <si>
    <t>The project will upgrade power infrastructure</t>
  </si>
  <si>
    <t>Warwick</t>
  </si>
  <si>
    <t>Wentworth Shire Council</t>
  </si>
  <si>
    <t>Wentworth Community Space and Convention Centre</t>
  </si>
  <si>
    <t>The project will convert the former Wentworth Services Club Bistro into a community space incorporating a convention centre with the ability to be utilised as an emergency management centre.</t>
  </si>
  <si>
    <t>Wentworth</t>
  </si>
  <si>
    <t>West Coast Connect Inc.</t>
  </si>
  <si>
    <t>The Queenstown Tourist Hub</t>
  </si>
  <si>
    <t>The project will upgrade existing infrastructure at the Old Corner Store to create a facility for tourism and retail use.</t>
  </si>
  <si>
    <t>Queenstown</t>
  </si>
  <si>
    <t>West Coast Council</t>
  </si>
  <si>
    <t>Zeehan Mountain Bike (MTB) Project - Heemskirk Range - Stage 2</t>
  </si>
  <si>
    <t>The project will construct stage 2 of the Heemskirk Bike Trail that will complete the bike trail network to Mount Agnew on the remote West Coast of Tasmania.</t>
  </si>
  <si>
    <t>Zeehan</t>
  </si>
  <si>
    <t>Wollondilly Shire Council</t>
  </si>
  <si>
    <t>Light up Picton</t>
  </si>
  <si>
    <t>The project will install lighting along the main street of the Picton township.</t>
  </si>
  <si>
    <t>Picton</t>
  </si>
  <si>
    <t>Woolamai Beach Surf Life Saving Club Incorporated</t>
  </si>
  <si>
    <t>Woolamai Beach Surf Life Saving Club Environs Management Plan</t>
  </si>
  <si>
    <t>The project will improve infrastructure and enhance the environs of the Woolamai beach surf lifesaving club.</t>
  </si>
  <si>
    <t>Cape Woolamai</t>
  </si>
  <si>
    <t>Wurundjeri Woi Wurrung Cultural Heritage Aboriginal Corporation</t>
  </si>
  <si>
    <t>Galeena Beek Capital Improvements</t>
  </si>
  <si>
    <t>The project will redevelop the interior and exterior of the existing historical Galeena Beek building and establish a cultural centre.</t>
  </si>
  <si>
    <t>Badger Creek</t>
  </si>
  <si>
    <t>Successful general projects</t>
  </si>
  <si>
    <t>Applicant Organisation</t>
  </si>
  <si>
    <t>Anam Cara House Geelong Ltd</t>
  </si>
  <si>
    <t>The New Anam Cara Geelong Hospice - Leading the way in Palliative Care.</t>
  </si>
  <si>
    <t>The project will complete the fit-out of the 8 end-of-life bedrooms and ensuites under Stage 2 of the New Anam Cara Geelong Hospice being built at the Deakin University Waurn Ponds Campus, as well as providing a commercial kitchen, library, landscaping and footpath works.</t>
  </si>
  <si>
    <t>Waurn Ponds</t>
  </si>
  <si>
    <t>Arcadian Surf Lifesaving Club Inc.</t>
  </si>
  <si>
    <t>Arcadian Surf Life Saving Club Alma Bay Clubhouse Renovation and Extension</t>
  </si>
  <si>
    <t>The project will refurbish and upgrade the Alma Bay surf lifesaving clubhouse.</t>
  </si>
  <si>
    <t>Arcadia</t>
  </si>
  <si>
    <t>Baptist Care Northern Territory</t>
  </si>
  <si>
    <t>Foodbank Domestic &amp; International Disaster Logistics Center</t>
  </si>
  <si>
    <t>The project will construct a distribution and logistics warehouse at Darwin Airport for Foodbank in the North Territory. The facility will allow for longer storage of perishable food and an increase in food production by one million meals per year.</t>
  </si>
  <si>
    <t>Marrara</t>
  </si>
  <si>
    <t>NT</t>
  </si>
  <si>
    <t>Beaudesert and District Tennis Association Incorporated</t>
  </si>
  <si>
    <t>Upgrade/Restore 2 tennis courts damaged through heavy usage &amp; age</t>
  </si>
  <si>
    <t>The project will upgrade two tennis courts and replace surrounding fencing and lights.</t>
  </si>
  <si>
    <t>Beaudesert</t>
  </si>
  <si>
    <t>Beerwah &amp; District Memorial Golf Club Inc</t>
  </si>
  <si>
    <t>Carpark sealing and Lighting project</t>
  </si>
  <si>
    <t>The project will upgrade the current dirt carpark at the golf club to a sealed asphalt carpark with lighting.</t>
  </si>
  <si>
    <t>Beerwah</t>
  </si>
  <si>
    <t>Better Together Community Support Inc.</t>
  </si>
  <si>
    <t>Atherton Community Centre</t>
  </si>
  <si>
    <t>The project will construct a fit-for-purpose community centre in the Atherton Tablelands.</t>
  </si>
  <si>
    <t>Atherton</t>
  </si>
  <si>
    <t>Beverley Soaring Society Incorporated</t>
  </si>
  <si>
    <t>Beverley Soaring Society – Maintenance and Training Centre</t>
  </si>
  <si>
    <t>The project will develop a fully certified maintenance, repair and training facility for gliders.</t>
  </si>
  <si>
    <t>Beverley</t>
  </si>
  <si>
    <t>Blayney Shire Council</t>
  </si>
  <si>
    <t>Belubula River Heritage Walk Stage 3 – The Island and Boardwalk</t>
  </si>
  <si>
    <t>The project will construct a new footbridge, viewing platforms and boardwalk to improve pedestrian access to the Belubula River.</t>
  </si>
  <si>
    <t>Blayney</t>
  </si>
  <si>
    <t>Blue Mountains City Council</t>
  </si>
  <si>
    <t>Katoomba Swimming Pool upgrade project</t>
  </si>
  <si>
    <t>The project will upgrade an existing public pool and its surrounds.</t>
  </si>
  <si>
    <t>Katoomba</t>
  </si>
  <si>
    <t>Brighton Council</t>
  </si>
  <si>
    <t>Gagebrook Renewal Project</t>
  </si>
  <si>
    <t>The project will upgrade and extend areas of the Cris Fitzpatrick Park.</t>
  </si>
  <si>
    <t>Gagebrook</t>
  </si>
  <si>
    <t>Brothers Australian Football Club Inc.</t>
  </si>
  <si>
    <t>Improve sports lighting at Kele Park, Rockhampton</t>
  </si>
  <si>
    <t>The project will install powerful floodlights and lamp posts at a local sports ground.</t>
  </si>
  <si>
    <t>Buloke Shire Council</t>
  </si>
  <si>
    <t>Protecting and Sustaining Wycheproof Saleyards</t>
  </si>
  <si>
    <t>The project will upgrade a saleyard through upgrading of infrastructure and construction of roofing.</t>
  </si>
  <si>
    <t>Wycheproof</t>
  </si>
  <si>
    <t>Cardinia Shire Council</t>
  </si>
  <si>
    <t>Koo Wee Rup Bowling &amp; Community Hub Construction</t>
  </si>
  <si>
    <t>The project will construct a new bowling and community facility at the Koo Wee Rup Bowling Club.</t>
  </si>
  <si>
    <t>Koo Wee Rup</t>
  </si>
  <si>
    <t>Central Highlands Regional Council</t>
  </si>
  <si>
    <t>The Gemfields Skate Park Pieces</t>
  </si>
  <si>
    <t>The project will construct a skate park and a shade structure.</t>
  </si>
  <si>
    <t>Gemfields</t>
  </si>
  <si>
    <t>Challenge Foundation Goulburn Inc</t>
  </si>
  <si>
    <t>Challenge Foundation Goulburn Inc. Support Facility</t>
  </si>
  <si>
    <t>The project will construct a facility to provide fully supported accommodation for ten adults with disabilities.</t>
  </si>
  <si>
    <t>City of Albany</t>
  </si>
  <si>
    <t>Albany Motorsport Park</t>
  </si>
  <si>
    <t>The project will construct a multipurpose motorsport park in Albany.</t>
  </si>
  <si>
    <t>Drome</t>
  </si>
  <si>
    <t>City of Bunbury</t>
  </si>
  <si>
    <t>New multi-purpose elite sporting facility : Hands Oval, Bunbury</t>
  </si>
  <si>
    <t>The project will redevelop an oval to create an elite-level, multi-purpose sports facility.</t>
  </si>
  <si>
    <t>Bunbury</t>
  </si>
  <si>
    <t>City of Greater Geraldton</t>
  </si>
  <si>
    <t>Advancement of the Midwest Regional Resource Recovery Facility</t>
  </si>
  <si>
    <t>The project will construct a waste transfer station, materials processing facility, and a new weighbridge, while also upgrading the power network and Tip Shop.</t>
  </si>
  <si>
    <t>Narngulu</t>
  </si>
  <si>
    <t>City of Palmerston</t>
  </si>
  <si>
    <t>Construction of SWELL (Swimming, Wellness, Events, Leisure, Lifestyle)</t>
  </si>
  <si>
    <t>The project will renovate and upgrade an aquatic centre.</t>
  </si>
  <si>
    <t>Moulden</t>
  </si>
  <si>
    <t>City of Wanneroo</t>
  </si>
  <si>
    <t>Splendid Park Cycling Upgrade</t>
  </si>
  <si>
    <t>The project will upgrade the criterium cycling track and surrounding area at Splendid Park in Yanchep.</t>
  </si>
  <si>
    <t>Yanchep</t>
  </si>
  <si>
    <t>Clarence City Council</t>
  </si>
  <si>
    <t>Family-friendly beginner trails – Clarence Mountain Bike Park</t>
  </si>
  <si>
    <t>The project will construct family-friendly beginner mountain bike trails.</t>
  </si>
  <si>
    <t>Mornington</t>
  </si>
  <si>
    <t>Cloncurry Shire Council</t>
  </si>
  <si>
    <t>Perkins Street Housing Project</t>
  </si>
  <si>
    <t>The project will construct nine new houses in Cloncurry.</t>
  </si>
  <si>
    <t>Cloncurry</t>
  </si>
  <si>
    <t>Cooinda Coonabarabran Limited</t>
  </si>
  <si>
    <t>Renovation of kitchen and laundry of Cooinda Nursing Home</t>
  </si>
  <si>
    <t>The project will renovate and extend an existing kitchen and construct a new laundry for an aged care facility.</t>
  </si>
  <si>
    <t>Coonabarabran</t>
  </si>
  <si>
    <t>Coolum Beach Junior Rugby League Club Incorporated</t>
  </si>
  <si>
    <t>Lighting Field 2 and Upgrade lighting lux levels</t>
  </si>
  <si>
    <t>The project will replace existing lighting poles at the sporting field.</t>
  </si>
  <si>
    <t>Coolum Beach</t>
  </si>
  <si>
    <t>Corumbene Nursing Home For The Aged Inc</t>
  </si>
  <si>
    <t>Derwent Valley Health and Wellbeing Hub (The Hub)</t>
  </si>
  <si>
    <t>The project will develop a community health and wellbeing hub, near the New Norfolk town by repurposing two heritage buildings at Willow Court.</t>
  </si>
  <si>
    <t>New Norfolk</t>
  </si>
  <si>
    <t>Council of The City of Broken Hill</t>
  </si>
  <si>
    <t>Broken Hill Central Business District Revitalisation and Activation Project</t>
  </si>
  <si>
    <t>The project will develop stage one of the community precinct including; a new library and community hub building, redevelopment of the existing library into an archive centre and installation of city-wayfinding.</t>
  </si>
  <si>
    <t>Broken Hill</t>
  </si>
  <si>
    <t>District Council of Cleve</t>
  </si>
  <si>
    <t>Construct a Regional Boarding House Agricultural-Export Education Hub</t>
  </si>
  <si>
    <t>The project will construct new accommodation facilities for 35 students at the Cleve Area School.</t>
  </si>
  <si>
    <t>Cleve</t>
  </si>
  <si>
    <t>Endeavour Industries Goulburn Inc</t>
  </si>
  <si>
    <t>Reduce, Reuse &amp; recycle- Pollution is not the solution!!</t>
  </si>
  <si>
    <t>The project will upgrade the MRF facility at the Goulburn Recovery Centre to include a hand-picking station to increase recycling production and safety.</t>
  </si>
  <si>
    <t>Esperance Bay Yacht Club Inc</t>
  </si>
  <si>
    <t>Esperance Bay Marina Redevelopment</t>
  </si>
  <si>
    <t>The project will upgrade the Esperance Bay Marina to increase capacity and comply with Australian standards.</t>
  </si>
  <si>
    <t>Esperance</t>
  </si>
  <si>
    <t>Foodbank of South Australia Incorporated</t>
  </si>
  <si>
    <t>Foodbank Alice Springs – Cool Room &amp; Freezer Project</t>
  </si>
  <si>
    <t>The project will construct freezer and cool room facilities.</t>
  </si>
  <si>
    <t>Ciccone</t>
  </si>
  <si>
    <t>Gateway Care Ltd</t>
  </si>
  <si>
    <t>Gateway Community Hub and Food Centre Enhancement Project</t>
  </si>
  <si>
    <t>The project will upgrade a community hub and food centre.</t>
  </si>
  <si>
    <t>Caloundra West</t>
  </si>
  <si>
    <t>Gladstone Auto Club Inc.</t>
  </si>
  <si>
    <t>Gladstone Auto Club National Track Infrastructure</t>
  </si>
  <si>
    <t>The project will construct a speedway track and facilities at the Gladstone Auto Club.</t>
  </si>
  <si>
    <t>Benaraby</t>
  </si>
  <si>
    <t>Goomeri and District Show Society Inc</t>
  </si>
  <si>
    <t>Construction of new amenities block at the Goomeri Show Grounds</t>
  </si>
  <si>
    <t>The project will construct a new toilet and shower block.</t>
  </si>
  <si>
    <t>Goomeri</t>
  </si>
  <si>
    <t>Grangeburn Bowling Club Inc</t>
  </si>
  <si>
    <t>Upgrade of existing Lawn Bowls Green</t>
  </si>
  <si>
    <t>The project will replace an existing synthetic bowling green.</t>
  </si>
  <si>
    <t>Hamilton</t>
  </si>
  <si>
    <t>Greater Forward Movement Inc.</t>
  </si>
  <si>
    <t>Greater Forward Movement.</t>
  </si>
  <si>
    <t>The project will construct a multi-purpose shed.</t>
  </si>
  <si>
    <t>Kensington</t>
  </si>
  <si>
    <t>Gympie District Show Society Inc</t>
  </si>
  <si>
    <t>Install new lighting on the main arena at Gympie Showgrounds (stage 2).</t>
  </si>
  <si>
    <t>The project will install new lights at the Gympie Show Grounds to maximise the safety and usability of the facility.</t>
  </si>
  <si>
    <t>Gympie</t>
  </si>
  <si>
    <t>Hillview Bunyip Aged Care Inc</t>
  </si>
  <si>
    <t>Hillview Bunyip Aged Care Facility Extension</t>
  </si>
  <si>
    <t>The project will construct a thirteen bed extension and a resident lounge at the Hillview Bunyip Aged Care Facility.</t>
  </si>
  <si>
    <t>Bunyip</t>
  </si>
  <si>
    <t>HOBART CITY COUNCIL</t>
  </si>
  <si>
    <t>Doone Kennedy HobartAquatic Centre Warm Water Pool</t>
  </si>
  <si>
    <t>The project will construct a purpose-built hydrotherapy facility with a new warm water pool and features including consultation rooms, accessible change rooms, a dedicated Changing Places facility, and a separate entry and exit in proximity to a new accessible carpark.</t>
  </si>
  <si>
    <t>Queens Domain</t>
  </si>
  <si>
    <t>Horsham Rural City Council</t>
  </si>
  <si>
    <t>Horsham Aquatic Centre - Accessible Family Change Rooms</t>
  </si>
  <si>
    <t>The project will upgrade the Horsham Indoor Aquatic Centre.</t>
  </si>
  <si>
    <t>Horsham</t>
  </si>
  <si>
    <t>Inverell Shire Council</t>
  </si>
  <si>
    <t>Inverell Regional Livestock Exchange Development Stage 2 Project</t>
  </si>
  <si>
    <t>The project will upgrade the facilities of the Inverell Regional Livestock Exchange.</t>
  </si>
  <si>
    <t>Inverell</t>
  </si>
  <si>
    <t>Ivy Anderson Home Committee Inc.</t>
  </si>
  <si>
    <t>Ivy Anderson Village Project</t>
  </si>
  <si>
    <t>The project will construct a nine bedroom self-contained aged care facility for medium-level care aged care residents within Springsure, QLD.</t>
  </si>
  <si>
    <t>Springsure</t>
  </si>
  <si>
    <t>Jerilderie Pre School Kindergarten Inc</t>
  </si>
  <si>
    <t>Jerilderie Early learning Centre Playground</t>
  </si>
  <si>
    <t>The project will construct a playground for the Jerilderie Long Day Care Centre.</t>
  </si>
  <si>
    <t>Jerilderie</t>
  </si>
  <si>
    <t>Kalgoorlie Boulder Basketball Assoc Inc</t>
  </si>
  <si>
    <t>Kalgoorlie-Boulder Basketball Association - Stadium Redevelopment</t>
  </si>
  <si>
    <t>The project will redevelop the current Kalgoorlie Boulder basketball stadium which no longer meets the needs and demands of the community.</t>
  </si>
  <si>
    <t>Kalgoorlie</t>
  </si>
  <si>
    <t>Kia Ora &amp; Districts Pony Club Incorporated</t>
  </si>
  <si>
    <t>Kia Ora Pony Club Ablution Block Upgrade</t>
  </si>
  <si>
    <t>The project will construct an ablution block at a pony club.</t>
  </si>
  <si>
    <t>Kia Ora</t>
  </si>
  <si>
    <t>Kyabram Parkland Golf Club Incorporated</t>
  </si>
  <si>
    <t>Kyabram Parkland Golf Club Redevelopment Project</t>
  </si>
  <si>
    <t>The project will construct an alfresco extension on an existing facility and upgrade internal amenities.</t>
  </si>
  <si>
    <t>Kyabram</t>
  </si>
  <si>
    <t>Sport centre expansion–attract visitors, participants, athletes &amp; community</t>
  </si>
  <si>
    <t>The project will construct a new interconnected 3-storey extension at the eastern end of the existing sports centre to secure World Athletics Class 1 classification. The building will include community facilities, the centre administration, reception, health/fitness facilities and a dedicated space for officials and management. It will also improve site access and safety, provide additional car and bus parking, and implementing a new signalised pedestrian crossing.</t>
  </si>
  <si>
    <t>Glendale</t>
  </si>
  <si>
    <t>Lifeflight Foundation Ltd</t>
  </si>
  <si>
    <t>LifeFlight Roma Aeromedical Base Upgrade</t>
  </si>
  <si>
    <t>The project will construct a fully-functional aeromedical base at Roma Airport.</t>
  </si>
  <si>
    <t>Roma</t>
  </si>
  <si>
    <t>Lithgow City Council</t>
  </si>
  <si>
    <t>New Main Street, New Economy</t>
  </si>
  <si>
    <t>The project will upgrade and extend the streets in the Lithgow central business district.</t>
  </si>
  <si>
    <t>Lithgow</t>
  </si>
  <si>
    <t>Liverpool Plains Shire Council</t>
  </si>
  <si>
    <t>Upgrade of the Liverpool Plains Regional Water Supply</t>
  </si>
  <si>
    <t>The project will construct water supply infrastructure to improve water availability, quality and security to Quirindi, Werris Creek and Willow Tree.</t>
  </si>
  <si>
    <t>Quipolly</t>
  </si>
  <si>
    <t>Lockhart Football &amp; Netball Club Incorporated</t>
  </si>
  <si>
    <t>Lockhart Community Hub and Conference Centre</t>
  </si>
  <si>
    <t>The project will redevelop an existing auditorium/conference room with new amenities for women and umpires and a new office space.</t>
  </si>
  <si>
    <t>Lockhart</t>
  </si>
  <si>
    <t>Macleay Island Bowls Club Inc</t>
  </si>
  <si>
    <t>Modify front entrance to be suitable for People with Disabilities</t>
  </si>
  <si>
    <t>The project will upgrade the front entrance of the Macleay Bowls Club.</t>
  </si>
  <si>
    <t>Macleay Island</t>
  </si>
  <si>
    <t>Maffra Neighbourhood House Inc</t>
  </si>
  <si>
    <t>Maffra Neighbourhood House expansion</t>
  </si>
  <si>
    <t>The project will upgrade the accessibility and capacity of a local building for the relocation of Maffra Neighbourhood House services from the local hospital.</t>
  </si>
  <si>
    <t>Maffra</t>
  </si>
  <si>
    <t>Mallee Family Care Ltd</t>
  </si>
  <si>
    <t>Building Better Care for Mallee Communities</t>
  </si>
  <si>
    <t>The project will construct a purpose built service facility.</t>
  </si>
  <si>
    <t>Mildura</t>
  </si>
  <si>
    <t>Mapoon Aboriginal Council</t>
  </si>
  <si>
    <t>Mapoon Range Base Visitor Information and Interpretive Centre</t>
  </si>
  <si>
    <t>The project will construct a new ranger base visitor information and interpretive centre.</t>
  </si>
  <si>
    <t>Mapoon</t>
  </si>
  <si>
    <t>Marion Bay Township Incorporated</t>
  </si>
  <si>
    <t>Marion Bay Playground Project</t>
  </si>
  <si>
    <t>The project will install new playground equipment and shade structures at the Marion Bay playground.</t>
  </si>
  <si>
    <t>Marion Bay</t>
  </si>
  <si>
    <t>Maroochydore Football Club Incorporated</t>
  </si>
  <si>
    <t>Construction of multi use shade structure</t>
  </si>
  <si>
    <t>The project will install a multi-purpose steel structure and bitumen surface.</t>
  </si>
  <si>
    <t>Kuluin</t>
  </si>
  <si>
    <t>Maryborough Amateur Athletic Club Incorporated</t>
  </si>
  <si>
    <t>Facilities Upgrade at the Maryborough Athletics Grounds</t>
  </si>
  <si>
    <t>The project will upgrade the facilities of the Maryborough athletics ground.</t>
  </si>
  <si>
    <t>Tinana</t>
  </si>
  <si>
    <t>Mildura Rural City Council</t>
  </si>
  <si>
    <t>'Mallee - Back on Track' Projects</t>
  </si>
  <si>
    <t>The project will deliver five strategic projects across four small towns in the Mallee region of Victoria.</t>
  </si>
  <si>
    <t>Murrayville</t>
  </si>
  <si>
    <t>Millicent &amp; District International Basketball Assoc Inc</t>
  </si>
  <si>
    <t>Millicent Basketball Stadium Central Player, Spectator and Community Area.</t>
  </si>
  <si>
    <t>The project will upgrade the current storage and seating area to an enclosed accessible multi court viewing area.</t>
  </si>
  <si>
    <t>Millicent</t>
  </si>
  <si>
    <t>Kings Park Exhibition Building, Seymour - Ventilation and Cooling Project</t>
  </si>
  <si>
    <t>The project will install a ventilation and insulation system in the Kings Park exhibition building.</t>
  </si>
  <si>
    <t>Seymour</t>
  </si>
  <si>
    <t>Municipal Council of Roxby Downs</t>
  </si>
  <si>
    <t>Roxby Mining Life Raft</t>
  </si>
  <si>
    <t>The project will upgrade sports infrastructure through construction of a multi-use sports facility.</t>
  </si>
  <si>
    <t>Roxby Downs</t>
  </si>
  <si>
    <t>Murray Lands Homes For The Aged Incorporated</t>
  </si>
  <si>
    <t>Refurbishment of Jean Jarvis Community Centre</t>
  </si>
  <si>
    <t>The project will upgrade a community centre.</t>
  </si>
  <si>
    <t>Murray River Council</t>
  </si>
  <si>
    <t>New Community Preschool in Moama</t>
  </si>
  <si>
    <t>The project will construct a new community preschool facility.</t>
  </si>
  <si>
    <t>Myponga Memorial Hall Incorporated</t>
  </si>
  <si>
    <t>Myponga Hall Restoration</t>
  </si>
  <si>
    <t>The project will upgrade the existing community hall by renovating the interior and exterior infrastructure.</t>
  </si>
  <si>
    <t>Myponga</t>
  </si>
  <si>
    <t>Naisda Limited</t>
  </si>
  <si>
    <t>NAISDA Cultural and Creative Incubator Lab</t>
  </si>
  <si>
    <t>The project will revitalise a campus building.</t>
  </si>
  <si>
    <t>Kariong</t>
  </si>
  <si>
    <t>National Trust of Australia (Victoria)</t>
  </si>
  <si>
    <t>Environmental and Education Centre - Endeavour Fern Gully</t>
  </si>
  <si>
    <t>The project will construct a new environmental and education centre in the culturally and environmentally significant Endeavour Fern Gully.</t>
  </si>
  <si>
    <t>Red Hill</t>
  </si>
  <si>
    <t>Nerang Community Bowls Club Inc</t>
  </si>
  <si>
    <t>Extend clubhouse to support Bowls and Community Activities.</t>
  </si>
  <si>
    <t>The project will extend a bowls clubhouse to include new bathrooms and a space for meetings.</t>
  </si>
  <si>
    <t>Nerang</t>
  </si>
  <si>
    <t>New Mapoon Aboriginal Corporation</t>
  </si>
  <si>
    <t>New Mapoon Community Youth Centre Construction Project – Stage 2</t>
  </si>
  <si>
    <t>The project will replace existing infrastructure to construct a multi-purpose facility for community purposes.</t>
  </si>
  <si>
    <t>New Mapoon</t>
  </si>
  <si>
    <t>Noosa Pickleball Club Inc</t>
  </si>
  <si>
    <t>Noosa All Weather Pickleball Sports Facility</t>
  </si>
  <si>
    <t>The project will construct an all-weather pickleball facility.</t>
  </si>
  <si>
    <t>Sunshine Beach</t>
  </si>
  <si>
    <t>North Burnett Regional Council</t>
  </si>
  <si>
    <t>Biggenden Water Treatment Plant &amp; Raw Water Reservoir</t>
  </si>
  <si>
    <t>The project will upgrade water supply infrastructure with a new water treatment plant and raw water reservoir.</t>
  </si>
  <si>
    <t>Biggenden</t>
  </si>
  <si>
    <t>St Arnaud Pool Cover and Shade Upgrade</t>
  </si>
  <si>
    <t>The project will install a pool cover and shade structures to increase the heating efficiency and sun protection of the public pool.</t>
  </si>
  <si>
    <t>Northern Midlands Council</t>
  </si>
  <si>
    <t>Extension of Perth's South Esk River Parklands Walkway</t>
  </si>
  <si>
    <t>The project will extend Perth's Parklands Walkway.</t>
  </si>
  <si>
    <t>Perth</t>
  </si>
  <si>
    <t>Oberon Council</t>
  </si>
  <si>
    <t>O'Connell Recreation Ground Stage 1</t>
  </si>
  <si>
    <t>The project will construct a new recreational and community space. The project is Stage 1 of the development of a recreational and community space with a new community hall, church and multipurpose tennis courts.</t>
  </si>
  <si>
    <t>O'Connell</t>
  </si>
  <si>
    <t>Orange &amp; District Soccer Association</t>
  </si>
  <si>
    <t>Lighting upgrade to Jack Brabham Park sporting fields</t>
  </si>
  <si>
    <t>The project will upgrade existing lighting at the Sir Jack Brabham Park Soccer Fields.</t>
  </si>
  <si>
    <t>Orange</t>
  </si>
  <si>
    <t>Parkes Shire Council</t>
  </si>
  <si>
    <t>Lachlan River Water Supply Duplication Project Stage 1</t>
  </si>
  <si>
    <t>The project will upgrade the Lachlan River water supply.</t>
  </si>
  <si>
    <t>Port Douglas Rugby Club Inc</t>
  </si>
  <si>
    <t>Rugby Clubhouse Upgrade - roof and seating including handrails</t>
  </si>
  <si>
    <t>The project will upgrade the rugby clubhouse.</t>
  </si>
  <si>
    <t>Port Douglas</t>
  </si>
  <si>
    <t>Portland &amp; District Olympic Pool Association</t>
  </si>
  <si>
    <t>Upgrades to Pool Facility entry and Canteen</t>
  </si>
  <si>
    <t>The project will upgrade the Portland Olympic Pool by installing inclusive access amenities and a new canteen.</t>
  </si>
  <si>
    <t>Portland</t>
  </si>
  <si>
    <t>Ramahyuck District Aboriginal Corporation</t>
  </si>
  <si>
    <t>Ramahyuck Community Centre, Cafe &amp; Gallery Project</t>
  </si>
  <si>
    <t>The project will upgrade the existing Ramahyuck Community Centre and construct a café and arts and craft gallery on the ground floor.</t>
  </si>
  <si>
    <t>Sale</t>
  </si>
  <si>
    <t>Returned Services League Mannum Sub Branch Incorporated</t>
  </si>
  <si>
    <t>Mannum Remembrance Facility</t>
  </si>
  <si>
    <t>The project will construct an inclusive remembrance community facility.</t>
  </si>
  <si>
    <t>Port Mannum</t>
  </si>
  <si>
    <t>Rocky Sports Club Limited</t>
  </si>
  <si>
    <t>Club Toowoomba Bowls Arena</t>
  </si>
  <si>
    <t>The project will design and construct a steel frame structure with PVC roofing and the installation of a 12 rink bowling green replacing an existing grass green.</t>
  </si>
  <si>
    <t>South Toowoomba</t>
  </si>
  <si>
    <t>Royal Flying Doctor Service of Australia (Queensland Section)Limited</t>
  </si>
  <si>
    <t>Redeveloping RFDS Mount Isa Aeromedical Base to Save Lives and Create Jobs</t>
  </si>
  <si>
    <t>The project will build a purpose built aeromedical facility with a hangar, operational rooms, training facilities, bedrooms, bathrooms and kitchen.</t>
  </si>
  <si>
    <t>Mount Isa</t>
  </si>
  <si>
    <t>Royal Flying Doctor Service of Australia Central Operations</t>
  </si>
  <si>
    <t>New RFDS Tennant Creek Patient Transfer Facility &amp; Open Hangar</t>
  </si>
  <si>
    <t>The project will construct a purpose-built Patient Transfer Facility (PTF) and a conjoining open hangar at Tennant Creek Airport.</t>
  </si>
  <si>
    <t>Tennant Creek</t>
  </si>
  <si>
    <t>Make Your Move - Murray Bridge Regional Sports Stadium</t>
  </si>
  <si>
    <t>The project will construct a new multi-use sports stadium with high participation sports facilities.</t>
  </si>
  <si>
    <t>Murray Bridge East</t>
  </si>
  <si>
    <t>Sawtell Golf Club Ltd</t>
  </si>
  <si>
    <t>Sawtell Golf Club - Accessibility Cart Pathway</t>
  </si>
  <si>
    <t>The project will construct concrete cart pathways at the Sawtell Golf Club.</t>
  </si>
  <si>
    <t>Seaspray Surf Life Saving Club Inc</t>
  </si>
  <si>
    <t>Seaspray Surf Lifesaving Clubhouse Stage 2 construction</t>
  </si>
  <si>
    <t>The project will construct an extension to the existing clubhouse at the Seaspray Surf Life Saving Club.</t>
  </si>
  <si>
    <t>Seaspray</t>
  </si>
  <si>
    <t>Seventh-Day Adventist Church (Northern Australian Conference)Limited</t>
  </si>
  <si>
    <t>Riverside Convention Centre Facilities and Accessibility Upgrade</t>
  </si>
  <si>
    <t>The project will refurbish and expand the Riverside Convention Centre.</t>
  </si>
  <si>
    <t>Aitkenvale</t>
  </si>
  <si>
    <t>Shire of Ashburton</t>
  </si>
  <si>
    <t>Tom Price Skate Park Expansion and Upgrade</t>
  </si>
  <si>
    <t>The project will extend and expand the current Tom Price Skate Park to address current capacity constraints.</t>
  </si>
  <si>
    <t>Tom Price</t>
  </si>
  <si>
    <t>Shire of Merredin</t>
  </si>
  <si>
    <t>Merredin Town Square Revitalisation Project</t>
  </si>
  <si>
    <t>The project will upgrade the main streets of Barrack and Bates and the adjacent parkland to revitalise Merredin's town centre.</t>
  </si>
  <si>
    <t>Merredin</t>
  </si>
  <si>
    <t>Shire of Mundaring</t>
  </si>
  <si>
    <t>Lake Leschenaultia Visitor Improvement Project</t>
  </si>
  <si>
    <t>The project will upgrade existing infrastructure and construct new spaces at Lake Leschenaultia.</t>
  </si>
  <si>
    <t>Chidlow</t>
  </si>
  <si>
    <t>Shire of Waroona</t>
  </si>
  <si>
    <t>Construction of Waroona Community Precinct</t>
  </si>
  <si>
    <t>The project will construct a precinct to co-locate community and visitor infrastructure.</t>
  </si>
  <si>
    <t>Waroona</t>
  </si>
  <si>
    <t>Somerset Regional Council</t>
  </si>
  <si>
    <t>Lowood-Minden Road - Minden Village home safer &amp; sooner project</t>
  </si>
  <si>
    <t>The project will reconstruct an existing intersection to safe design standards.</t>
  </si>
  <si>
    <t>Minden</t>
  </si>
  <si>
    <t>South Arm Peninsula Men's Shed Inc</t>
  </si>
  <si>
    <t>South Arm Peninsula Community Men’s Shed Construction project</t>
  </si>
  <si>
    <t>The project will construct a Men's shed, which will include a workshop, meeting room, kitchen and outdoor space.</t>
  </si>
  <si>
    <t>South Arm</t>
  </si>
  <si>
    <t>South Gippsland Shire Council</t>
  </si>
  <si>
    <t>GSRT Railway Precincts Development (Leongatha and Korumburra)</t>
  </si>
  <si>
    <t>The project will upgrade two existing railway stations at Leongatha and Korumburra.</t>
  </si>
  <si>
    <t>Leongatha</t>
  </si>
  <si>
    <t>Southern Downs Regional Council</t>
  </si>
  <si>
    <t>Stanthorpe Regional Art Gallery and Stanthorpe Library Expansion</t>
  </si>
  <si>
    <t>The project will upgrade the Stanthrope Regional Art Gallery to increase exhibition and storage space.</t>
  </si>
  <si>
    <t>Stanthorpe</t>
  </si>
  <si>
    <t>Southern Youth And Family Services Limited</t>
  </si>
  <si>
    <t>Warilla Centre Stage 5 – Social Housing</t>
  </si>
  <si>
    <t>The project will construct 21 new social housing units specifically for disadvantaged youth.</t>
  </si>
  <si>
    <t>Warilla</t>
  </si>
  <si>
    <t>St Agnes' Care &amp; Lifestyle</t>
  </si>
  <si>
    <t>Emmaus Memory Support Village and Community Centre</t>
  </si>
  <si>
    <t>The project will construct a community centre, a memory support village comprising 12 communal homes, a retail village and offices.</t>
  </si>
  <si>
    <t>Port Macquarie</t>
  </si>
  <si>
    <t>Sunshine Butterflies Inc.</t>
  </si>
  <si>
    <t>Accessible Community Infrastructure at ‘Our Backyard’</t>
  </si>
  <si>
    <t>The project will expand and improve accessibility of an existing social and recreational facility.</t>
  </si>
  <si>
    <t>Cooroibah</t>
  </si>
  <si>
    <t>Tatiara District Council</t>
  </si>
  <si>
    <t>Housing for Growth - Tatiara Workers Accommodation</t>
  </si>
  <si>
    <t>The project will build two four-unit accommodation blocks at the Bordertown Caravan Park.</t>
  </si>
  <si>
    <t>Bordertown</t>
  </si>
  <si>
    <t>Tea Tree Community Association Incorporated</t>
  </si>
  <si>
    <t>Getting the Community Hall open again project</t>
  </si>
  <si>
    <t>The project will deliver an upgrade to the historic Tea Tree Community Hall by addressing structural and safety issues enabling it to reopen.</t>
  </si>
  <si>
    <t>Tea Tree</t>
  </si>
  <si>
    <t>Tennis New South Wales Ltd</t>
  </si>
  <si>
    <t>Wollongong Regional Tennis Hub (WRTH) - Major Upgrade and Event Destination</t>
  </si>
  <si>
    <t>The project will expand, upgrade and install infrastructure to create a nationally significant tennis venue at Beaton Park.</t>
  </si>
  <si>
    <t>Gwynneville</t>
  </si>
  <si>
    <t>Tennis Rockhampton Limited</t>
  </si>
  <si>
    <t>New LED lights</t>
  </si>
  <si>
    <t>The project will replace the current halogen tennis lights with LED lamps.</t>
  </si>
  <si>
    <t>Wandal</t>
  </si>
  <si>
    <t>The Clare Sports Club Inc</t>
  </si>
  <si>
    <t>Clare Sports Precinct Redevelopment</t>
  </si>
  <si>
    <t>The project will construct a new purpose-built sporting facility, resurface the oval and upgrade the lighting system.</t>
  </si>
  <si>
    <t>Clare</t>
  </si>
  <si>
    <t>The Crows Nest District Mens Shed Inc</t>
  </si>
  <si>
    <t>Construction of a new, fit for purpose Crows Nest Mens Shed.</t>
  </si>
  <si>
    <t>The project will construct a pre-purchased members shed.</t>
  </si>
  <si>
    <t>Crows Nest</t>
  </si>
  <si>
    <t>The Scout Association of Australia Victorian Branch</t>
  </si>
  <si>
    <t>Ballan Scout and Community Centre (BSACC)</t>
  </si>
  <si>
    <t>The project will construct a multi-purpose Scout and Community Activity Centre to be utilised as a meeting space.</t>
  </si>
  <si>
    <t>Ballan</t>
  </si>
  <si>
    <t>The Scout Association Of Australia Victorian Branch</t>
  </si>
  <si>
    <t>Aintree Scout and Community Centre</t>
  </si>
  <si>
    <t>The project will construct a multipurpose scout and community activity centre in Aintree.</t>
  </si>
  <si>
    <t>Aintree</t>
  </si>
  <si>
    <t>Toora Football Netball Club Incorporated</t>
  </si>
  <si>
    <t>Toora FNC - Football Ground Lighting Project</t>
  </si>
  <si>
    <t>The project will construct four new light poles fitted with new LED lighting around the Toora Recreation Reserve.</t>
  </si>
  <si>
    <t>Toora</t>
  </si>
  <si>
    <t>Trentham Neighbourhood Centre Inc</t>
  </si>
  <si>
    <t>Trentham Neighbourhood Centre Community Outdoor Space</t>
  </si>
  <si>
    <t>The project will revitalise the outdoor area of the community centre.</t>
  </si>
  <si>
    <t>Trentham</t>
  </si>
  <si>
    <t>Tweed Shire Council</t>
  </si>
  <si>
    <t>Tweed Regional Inclusive Parklands - Stage 2</t>
  </si>
  <si>
    <t>The project will construct a revitalised recreational park with universal accessibility.</t>
  </si>
  <si>
    <t>Tweed Heads</t>
  </si>
  <si>
    <t>Water Supply Link between Tweed Shire Council and City of Gold Coast</t>
  </si>
  <si>
    <t>The project will upgrade an existing water supply link between the Tweed District water supply and the City of Gold Coast.</t>
  </si>
  <si>
    <t>Waikerie Football Club Inc</t>
  </si>
  <si>
    <t>Waikerie Riverfront Community Hub</t>
  </si>
  <si>
    <t>The project will replace the existing community hub which is dated and un-serviceable.</t>
  </si>
  <si>
    <t>Waikerie</t>
  </si>
  <si>
    <t>Wakefield Regional Council</t>
  </si>
  <si>
    <t>Balaklava's Pool for All</t>
  </si>
  <si>
    <t>The project will replace the main pool and include upgrades to the Balaklava pool.</t>
  </si>
  <si>
    <t>Balaklava</t>
  </si>
  <si>
    <t>Warrnambool Golf Club Inc</t>
  </si>
  <si>
    <t>Clubhouse Redevelopment</t>
  </si>
  <si>
    <t>The project will construct a new clubhouse facility at the Warrnambool Golf Club.</t>
  </si>
  <si>
    <t>Warrnambool</t>
  </si>
  <si>
    <t>Whitsunday Regional Council</t>
  </si>
  <si>
    <t>Choose Collinsville - Tourism &amp; Resident Placemaking Project</t>
  </si>
  <si>
    <t>The project will upgrade the Collinsville CBD.</t>
  </si>
  <si>
    <t>Collinsville</t>
  </si>
  <si>
    <t>Yarra Ranges Shire Council</t>
  </si>
  <si>
    <t>Coldstream Station Activation</t>
  </si>
  <si>
    <t>The project will construct a recreation facility at the former Coldstream Station site.</t>
  </si>
  <si>
    <t>Coldstream</t>
  </si>
  <si>
    <t>Young Men's Christian Association of Sydney</t>
  </si>
  <si>
    <t>Bellingen Shire Swim Centre Kiosk and Entry Upgrades</t>
  </si>
  <si>
    <t>The project will upgrade a multi-purpose kiosk and a reception.</t>
  </si>
  <si>
    <t>Bellingen</t>
  </si>
  <si>
    <t>YWAM City Ventures Ltd</t>
  </si>
  <si>
    <t>YWAM Youth Precinct - Building Healthy Lives and Communities</t>
  </si>
  <si>
    <t>The project will convert an old warehouse into a multi-purpose youth precinct, café and high ropes course within Townsville.</t>
  </si>
  <si>
    <t>Townsville City</t>
  </si>
  <si>
    <t xml:space="preserve"> </t>
  </si>
  <si>
    <t xml:space="preserve">Downloaded from the </t>
  </si>
  <si>
    <t>https://business.gov.au/grants-and-programs/building-better-regions-fund-infrastructure-projects-stream/grant-recipients-for-round-5</t>
  </si>
  <si>
    <t>Electorate</t>
  </si>
  <si>
    <t>Political Party</t>
  </si>
  <si>
    <t>Grey</t>
  </si>
  <si>
    <t>Mayo</t>
  </si>
  <si>
    <t>Leichardt</t>
  </si>
  <si>
    <t>Calare</t>
  </si>
  <si>
    <t>Farrer</t>
  </si>
  <si>
    <t>Monash</t>
  </si>
  <si>
    <t>Barker</t>
  </si>
  <si>
    <t>Flynn</t>
  </si>
  <si>
    <t>Hinkler</t>
  </si>
  <si>
    <t>Canning</t>
  </si>
  <si>
    <t>Lingiari</t>
  </si>
  <si>
    <t>Cowper</t>
  </si>
  <si>
    <t>Maranoa</t>
  </si>
  <si>
    <t>Wannon</t>
  </si>
  <si>
    <t>Indi</t>
  </si>
  <si>
    <t>Bass</t>
  </si>
  <si>
    <t>Lyne</t>
  </si>
  <si>
    <t>Nicholls</t>
  </si>
  <si>
    <t>National</t>
  </si>
  <si>
    <t>Parkes</t>
  </si>
  <si>
    <t>Hume</t>
  </si>
  <si>
    <t>Wide Bay</t>
  </si>
  <si>
    <t>Shortland</t>
  </si>
  <si>
    <t>Page</t>
  </si>
  <si>
    <t>Dawson</t>
  </si>
  <si>
    <t>Herbert</t>
  </si>
  <si>
    <t>Eden Monaro</t>
  </si>
  <si>
    <t>Labor</t>
  </si>
  <si>
    <t>McEwen</t>
  </si>
  <si>
    <t>Riverina</t>
  </si>
  <si>
    <t>Bean</t>
  </si>
  <si>
    <t>Casey</t>
  </si>
  <si>
    <t>Paterson</t>
  </si>
  <si>
    <t>Capricornia</t>
  </si>
  <si>
    <t>Durack</t>
  </si>
  <si>
    <t>Gilmore</t>
  </si>
  <si>
    <t>Mallee</t>
  </si>
  <si>
    <t>Hunter</t>
  </si>
  <si>
    <t>Groom</t>
  </si>
  <si>
    <t>Braddon</t>
  </si>
  <si>
    <t>Corangamite</t>
  </si>
  <si>
    <t>Solomon</t>
  </si>
  <si>
    <t>Wright</t>
  </si>
  <si>
    <t>Fisher</t>
  </si>
  <si>
    <t>Kennedy</t>
  </si>
  <si>
    <t>Pearce</t>
  </si>
  <si>
    <t>Liberal</t>
  </si>
  <si>
    <t>Macquarie</t>
  </si>
  <si>
    <t>Lyons</t>
  </si>
  <si>
    <t>O'Conner</t>
  </si>
  <si>
    <t>Forrest</t>
  </si>
  <si>
    <t>Franklin</t>
  </si>
  <si>
    <t>Fairfax</t>
  </si>
  <si>
    <t>La Trobe</t>
  </si>
  <si>
    <t>Clark</t>
  </si>
  <si>
    <t>Independent</t>
  </si>
  <si>
    <t>New England</t>
  </si>
  <si>
    <t>Bowman</t>
  </si>
  <si>
    <t>Gippsland</t>
  </si>
  <si>
    <t>Robertson</t>
  </si>
  <si>
    <t>Flinders</t>
  </si>
  <si>
    <t>Moncrieff</t>
  </si>
  <si>
    <t>Hasluck</t>
  </si>
  <si>
    <t>Blair</t>
  </si>
  <si>
    <t>Whitlam</t>
  </si>
  <si>
    <t>Cunningham</t>
  </si>
  <si>
    <t>Ballarat</t>
  </si>
  <si>
    <t>Gorton</t>
  </si>
  <si>
    <t>Richmond</t>
  </si>
  <si>
    <t>Keith Pitt</t>
  </si>
  <si>
    <t>Tony Passim</t>
  </si>
  <si>
    <t>Russell Broadbent</t>
  </si>
  <si>
    <t>Andrew Gee</t>
  </si>
  <si>
    <t>Rebbecah Sharkie</t>
  </si>
  <si>
    <t>Warren Enstch</t>
  </si>
  <si>
    <t>Rowan Ramsey</t>
  </si>
  <si>
    <t>Sussan ley</t>
  </si>
  <si>
    <t>Andrew Hastie</t>
  </si>
  <si>
    <t>Warren Snowden</t>
  </si>
  <si>
    <t>Pat Conaghan</t>
  </si>
  <si>
    <t>David littleproud</t>
  </si>
  <si>
    <t>Dan Tehan</t>
  </si>
  <si>
    <t>Helen Haines</t>
  </si>
  <si>
    <t>Bridget Archer</t>
  </si>
  <si>
    <t>David Gillespie</t>
  </si>
  <si>
    <t>Damian Drum</t>
  </si>
  <si>
    <t>Mark Coulton</t>
  </si>
  <si>
    <t>Angus Taylor</t>
  </si>
  <si>
    <t>LNP</t>
  </si>
  <si>
    <t>Llew O'Brien</t>
  </si>
  <si>
    <t>Tony Smith</t>
  </si>
  <si>
    <t>Phillip Thompson</t>
  </si>
  <si>
    <t>Michelle Landry</t>
  </si>
  <si>
    <t>Pat Conroy</t>
  </si>
  <si>
    <t>Kevin Hogan</t>
  </si>
  <si>
    <t>George Christensen</t>
  </si>
  <si>
    <t>Nola Marino</t>
  </si>
  <si>
    <t>Kristy McBain</t>
  </si>
  <si>
    <t>Rob Mitchell</t>
  </si>
  <si>
    <t>Barnaby Joyce</t>
  </si>
  <si>
    <t>Bob Katter</t>
  </si>
  <si>
    <t>Christian Porter</t>
  </si>
  <si>
    <t>Libby Coker</t>
  </si>
  <si>
    <t>Michael McCormack</t>
  </si>
  <si>
    <t>Andrew Laming</t>
  </si>
  <si>
    <t>Darren Chester</t>
  </si>
  <si>
    <t>Anne Webster</t>
  </si>
  <si>
    <t>Warren Entch</t>
  </si>
  <si>
    <t>David Smith</t>
  </si>
  <si>
    <t>Luke Gosling</t>
  </si>
  <si>
    <t>Scott Bucholtz</t>
  </si>
  <si>
    <t>Andrew Wallace</t>
  </si>
  <si>
    <t>Susan Templeman</t>
  </si>
  <si>
    <t>Brian Mitchell</t>
  </si>
  <si>
    <t>Melissa Price</t>
  </si>
  <si>
    <t>Fiona Phillips</t>
  </si>
  <si>
    <t>Ken O'Dowd</t>
  </si>
  <si>
    <t>Joel Fitzgibbon</t>
  </si>
  <si>
    <t>Garth Hamilton</t>
  </si>
  <si>
    <t>Gavin Pearce</t>
  </si>
  <si>
    <t>Meryl Swanson</t>
  </si>
  <si>
    <t>Rick Wilson</t>
  </si>
  <si>
    <t>Julie Collins</t>
  </si>
  <si>
    <t>Ted O'Brien</t>
  </si>
  <si>
    <t>Andrew Wilkie</t>
  </si>
  <si>
    <t>Jason Wood</t>
  </si>
  <si>
    <t>Lucy Wicks</t>
  </si>
  <si>
    <t>Greg Hunt</t>
  </si>
  <si>
    <t>Angie Bell</t>
  </si>
  <si>
    <t>Shayne Neumann</t>
  </si>
  <si>
    <t>Stephen Jones</t>
  </si>
  <si>
    <t>Sharon Bird</t>
  </si>
  <si>
    <t>Catherine King</t>
  </si>
  <si>
    <t>Brendan O'Connor</t>
  </si>
  <si>
    <t>Justine Elliot</t>
  </si>
  <si>
    <t>Total 193 grants worth</t>
  </si>
  <si>
    <t>Breakup</t>
  </si>
  <si>
    <t>national</t>
  </si>
  <si>
    <t>Coalition</t>
  </si>
  <si>
    <t>By Individual party</t>
  </si>
  <si>
    <t>By Political affiliations</t>
  </si>
  <si>
    <t>By State</t>
  </si>
  <si>
    <t>Queensland</t>
  </si>
  <si>
    <t>Tas</t>
  </si>
  <si>
    <t>Vic</t>
  </si>
  <si>
    <t>Building the better regions Fund Infrastructure projects stream Round 5 Published on wb site below on 8 oct 2021</t>
  </si>
  <si>
    <t>Ken Wyatt</t>
  </si>
  <si>
    <t>David Littleproud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</si>
</sst>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_);[Red]\(&quot;$&quot;#,##0\)"/>
    <numFmt numFmtId="165" formatCode="&quot;$&quot;#,##0"/>
  </numFmts>
  <fonts count="4" x14ac:knownFonts="1">
    <font>
      <sz val="11"/>
      <color theme="1"/>
      <name val="Calibri"/>
      <family val="2"/>
      <scheme val="minor"/>
    </font>
    <font>
      <b/>
      <sz val="11"/>
      <color theme="1"/>
      <name val="Calibri"/>
      <family val="2"/>
      <scheme val="minor"/>
    </font>
    <font>
      <b/>
      <sz val="18"/>
      <color theme="1"/>
      <name val="Calibri"/>
      <family val="2"/>
      <scheme val="minor"/>
    </font>
    <font>
      <u/>
      <sz val="11"/>
      <color theme="10"/>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0" borderId="0" xfId="0" applyFont="1" applyAlignment="1">
      <alignment horizontal="center" vertical="center" wrapText="1"/>
    </xf>
    <xf numFmtId="0" fontId="0" fillId="0" borderId="0" xfId="0" applyAlignment="1">
      <alignment wrapText="1"/>
    </xf>
    <xf numFmtId="164" fontId="0" fillId="0" borderId="0" xfId="0" applyNumberFormat="1"/>
    <xf numFmtId="164" fontId="0" fillId="0" borderId="0" xfId="0" applyNumberFormat="1" applyAlignment="1">
      <alignment wrapText="1"/>
    </xf>
    <xf numFmtId="0" fontId="2" fillId="0" borderId="0" xfId="0" applyFont="1"/>
    <xf numFmtId="0" fontId="3" fillId="0" borderId="0" xfId="1" applyAlignment="1" applyProtection="1">
      <alignment wrapText="1"/>
    </xf>
    <xf numFmtId="15" fontId="0" fillId="0" borderId="0" xfId="0" applyNumberFormat="1"/>
    <xf numFmtId="165" fontId="0" fillId="0" borderId="0" xfId="0" applyNumberFormat="1"/>
    <xf numFmtId="10" fontId="0" fillId="0" borderId="0" xfId="0" applyNumberForma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Building the Better Regions Fund (Infrastructure Projects Stream) round 5 published 8 Oct 2021</a:t>
            </a:r>
          </a:p>
          <a:p>
            <a:pPr>
              <a:defRPr/>
            </a:pPr>
            <a:r>
              <a:rPr lang="en-US"/>
              <a:t> total awarded $293,960,345</a:t>
            </a:r>
          </a:p>
        </c:rich>
      </c:tx>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6.3888888888888884E-2"/>
          <c:y val="0"/>
          <c:w val="0.86095975503062139"/>
          <c:h val="0.89814814814814814"/>
        </c:manualLayout>
      </c:layout>
      <c:pie3DChart>
        <c:varyColors val="1"/>
        <c:ser>
          <c:idx val="0"/>
          <c:order val="0"/>
          <c:tx>
            <c:v>Building the better regions fund Infrasturcture Projects stream round 5 awards 8 Oct 2021</c:v>
          </c:tx>
          <c:dLbls>
            <c:dLbl>
              <c:idx val="0"/>
              <c:layout>
                <c:manualLayout>
                  <c:x val="-0.30348969137478538"/>
                  <c:y val="-0.17713304229675075"/>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19893420219024352"/>
                  <c:y val="3.182368326204275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8.5514055570639971E-2"/>
                  <c:y val="9.9296509701367011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Sheet1!$A$225:$A$227</c:f>
              <c:strCache>
                <c:ptCount val="3"/>
                <c:pt idx="0">
                  <c:v>Coalition</c:v>
                </c:pt>
                <c:pt idx="1">
                  <c:v>Labor</c:v>
                </c:pt>
                <c:pt idx="2">
                  <c:v>Independent</c:v>
                </c:pt>
              </c:strCache>
            </c:strRef>
          </c:cat>
          <c:val>
            <c:numRef>
              <c:f>Sheet1!$C$225:$C$227</c:f>
              <c:numCache>
                <c:formatCode>0.00%</c:formatCode>
                <c:ptCount val="3"/>
                <c:pt idx="0">
                  <c:v>0.73234917791377607</c:v>
                </c:pt>
                <c:pt idx="1">
                  <c:v>0.15622507178646833</c:v>
                </c:pt>
                <c:pt idx="2">
                  <c:v>0.11142575029975557</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86701696081093282"/>
          <c:y val="0.80353799586446539"/>
          <c:w val="0.12746579780975653"/>
          <c:h val="0.10763640601743626"/>
        </c:manualLayout>
      </c:layout>
      <c:overlay val="0"/>
      <c:txPr>
        <a:bodyPr/>
        <a:lstStyle/>
        <a:p>
          <a:pPr rtl="0">
            <a:defRPr/>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123824</xdr:colOff>
      <xdr:row>213</xdr:row>
      <xdr:rowOff>19050</xdr:rowOff>
    </xdr:from>
    <xdr:to>
      <xdr:col>18</xdr:col>
      <xdr:colOff>247649</xdr:colOff>
      <xdr:row>246</xdr:row>
      <xdr:rowOff>133349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0.05655</cdr:x>
      <cdr:y>0.84673</cdr:y>
    </cdr:from>
    <cdr:to>
      <cdr:x>0.55586</cdr:x>
      <cdr:y>0.9747</cdr:y>
    </cdr:to>
    <cdr:sp macro="" textlink="">
      <cdr:nvSpPr>
        <cdr:cNvPr id="2" name="TextBox 1"/>
        <cdr:cNvSpPr txBox="1"/>
      </cdr:nvSpPr>
      <cdr:spPr>
        <a:xfrm xmlns:a="http://schemas.openxmlformats.org/drawingml/2006/main">
          <a:off x="390530" y="5419733"/>
          <a:ext cx="3448047" cy="8191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100"/>
            <a:t>Prepared by Vince O'Grady October 10 2021.</a:t>
          </a:r>
        </a:p>
        <a:p xmlns:a="http://schemas.openxmlformats.org/drawingml/2006/main">
          <a:r>
            <a:rPr lang="en-AU" sz="1400" b="1"/>
            <a:t>www.thevogfiles.com</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4"/>
  <sheetViews>
    <sheetView tabSelected="1" topLeftCell="A211" workbookViewId="0">
      <selection activeCell="H197" sqref="H197"/>
    </sheetView>
  </sheetViews>
  <sheetFormatPr defaultRowHeight="15" x14ac:dyDescent="0.25"/>
  <cols>
    <col min="1" max="1" width="40.7109375" bestFit="1" customWidth="1"/>
    <col min="2" max="2" width="24.5703125" customWidth="1"/>
    <col min="3" max="3" width="19" bestFit="1" customWidth="1"/>
    <col min="4" max="4" width="14.140625" customWidth="1"/>
    <col min="6" max="6" width="12.85546875" bestFit="1" customWidth="1"/>
    <col min="7" max="7" width="16.42578125" customWidth="1"/>
    <col min="8" max="8" width="12.85546875" customWidth="1"/>
    <col min="9" max="9" width="14.140625" customWidth="1"/>
    <col min="10" max="10" width="14.42578125" bestFit="1" customWidth="1"/>
  </cols>
  <sheetData>
    <row r="1" spans="1:10" x14ac:dyDescent="0.25">
      <c r="A1" t="s">
        <v>938</v>
      </c>
    </row>
    <row r="2" spans="1:10" ht="105" x14ac:dyDescent="0.25">
      <c r="A2" t="s">
        <v>789</v>
      </c>
      <c r="B2" s="6" t="s">
        <v>790</v>
      </c>
      <c r="C2" s="7">
        <v>44479</v>
      </c>
    </row>
    <row r="4" spans="1:10" x14ac:dyDescent="0.25">
      <c r="A4" t="s">
        <v>928</v>
      </c>
      <c r="B4" s="3">
        <v>293960345</v>
      </c>
    </row>
    <row r="10" spans="1:10" ht="30" x14ac:dyDescent="0.25">
      <c r="A10" s="1" t="s">
        <v>336</v>
      </c>
      <c r="B10" s="1" t="s">
        <v>0</v>
      </c>
      <c r="C10" s="1" t="s">
        <v>1</v>
      </c>
      <c r="D10" s="1" t="s">
        <v>2</v>
      </c>
      <c r="E10" s="1" t="s">
        <v>3</v>
      </c>
      <c r="F10" s="1" t="s">
        <v>4</v>
      </c>
      <c r="G10" s="1" t="s">
        <v>5</v>
      </c>
      <c r="H10" s="1" t="s">
        <v>791</v>
      </c>
      <c r="I10" s="1" t="s">
        <v>792</v>
      </c>
    </row>
    <row r="11" spans="1:10" ht="75" x14ac:dyDescent="0.25">
      <c r="A11" s="2" t="s">
        <v>6</v>
      </c>
      <c r="B11" s="2" t="s">
        <v>7</v>
      </c>
      <c r="C11" s="2" t="s">
        <v>8</v>
      </c>
      <c r="D11" s="2" t="s">
        <v>9</v>
      </c>
      <c r="E11" s="2" t="s">
        <v>10</v>
      </c>
      <c r="F11" s="4">
        <v>100000</v>
      </c>
      <c r="G11" s="4">
        <v>200000</v>
      </c>
      <c r="H11" s="2" t="s">
        <v>793</v>
      </c>
      <c r="I11" s="3" t="s">
        <v>839</v>
      </c>
      <c r="J11" t="s">
        <v>868</v>
      </c>
    </row>
    <row r="12" spans="1:10" ht="135" x14ac:dyDescent="0.25">
      <c r="A12" s="2" t="s">
        <v>11</v>
      </c>
      <c r="B12" s="2" t="s">
        <v>12</v>
      </c>
      <c r="C12" s="2" t="s">
        <v>13</v>
      </c>
      <c r="D12" s="2" t="s">
        <v>14</v>
      </c>
      <c r="E12" s="2" t="s">
        <v>10</v>
      </c>
      <c r="F12" s="4">
        <v>72000</v>
      </c>
      <c r="G12" s="4">
        <v>117000</v>
      </c>
      <c r="H12" s="2" t="s">
        <v>794</v>
      </c>
      <c r="I12" s="2" t="s">
        <v>848</v>
      </c>
      <c r="J12" s="2" t="s">
        <v>866</v>
      </c>
    </row>
    <row r="13" spans="1:10" ht="105" x14ac:dyDescent="0.25">
      <c r="A13" s="2" t="s">
        <v>15</v>
      </c>
      <c r="B13" s="2" t="s">
        <v>16</v>
      </c>
      <c r="C13" s="2" t="s">
        <v>17</v>
      </c>
      <c r="D13" s="2" t="s">
        <v>18</v>
      </c>
      <c r="E13" s="2" t="s">
        <v>19</v>
      </c>
      <c r="F13" s="4">
        <v>1150000</v>
      </c>
      <c r="G13" s="4">
        <v>1150000</v>
      </c>
      <c r="H13" s="2" t="s">
        <v>795</v>
      </c>
      <c r="I13" s="2" t="s">
        <v>881</v>
      </c>
      <c r="J13" s="2" t="s">
        <v>867</v>
      </c>
    </row>
    <row r="14" spans="1:10" ht="75" x14ac:dyDescent="0.25">
      <c r="A14" s="2" t="s">
        <v>20</v>
      </c>
      <c r="B14" s="2" t="s">
        <v>21</v>
      </c>
      <c r="C14" s="2" t="s">
        <v>22</v>
      </c>
      <c r="D14" s="2" t="s">
        <v>23</v>
      </c>
      <c r="E14" s="2" t="s">
        <v>24</v>
      </c>
      <c r="F14" s="4">
        <v>31050</v>
      </c>
      <c r="G14" s="4">
        <v>62100</v>
      </c>
      <c r="H14" s="2" t="s">
        <v>796</v>
      </c>
      <c r="I14" s="2" t="s">
        <v>811</v>
      </c>
      <c r="J14" s="2" t="s">
        <v>865</v>
      </c>
    </row>
    <row r="15" spans="1:10" ht="120" x14ac:dyDescent="0.25">
      <c r="A15" s="2" t="s">
        <v>25</v>
      </c>
      <c r="B15" s="2" t="s">
        <v>26</v>
      </c>
      <c r="C15" s="2" t="s">
        <v>27</v>
      </c>
      <c r="D15" s="2" t="s">
        <v>28</v>
      </c>
      <c r="E15" s="2" t="s">
        <v>24</v>
      </c>
      <c r="F15" s="4">
        <v>192026</v>
      </c>
      <c r="G15" s="4">
        <v>192026</v>
      </c>
      <c r="H15" s="2" t="s">
        <v>796</v>
      </c>
      <c r="I15" s="2" t="s">
        <v>811</v>
      </c>
      <c r="J15" s="2" t="s">
        <v>865</v>
      </c>
    </row>
    <row r="16" spans="1:10" ht="165" x14ac:dyDescent="0.25">
      <c r="A16" s="2" t="s">
        <v>29</v>
      </c>
      <c r="B16" s="2" t="s">
        <v>30</v>
      </c>
      <c r="C16" s="2" t="s">
        <v>31</v>
      </c>
      <c r="D16" s="2" t="s">
        <v>32</v>
      </c>
      <c r="E16" s="2" t="s">
        <v>24</v>
      </c>
      <c r="F16" s="4">
        <v>335000</v>
      </c>
      <c r="G16" s="4">
        <v>670600</v>
      </c>
      <c r="H16" s="2" t="s">
        <v>797</v>
      </c>
      <c r="I16" s="2" t="s">
        <v>839</v>
      </c>
      <c r="J16" s="2" t="s">
        <v>869</v>
      </c>
    </row>
    <row r="17" spans="1:10" ht="60" x14ac:dyDescent="0.25">
      <c r="A17" s="2" t="s">
        <v>33</v>
      </c>
      <c r="B17" s="2" t="s">
        <v>34</v>
      </c>
      <c r="C17" s="2" t="s">
        <v>35</v>
      </c>
      <c r="D17" s="2" t="s">
        <v>36</v>
      </c>
      <c r="E17" s="2" t="s">
        <v>37</v>
      </c>
      <c r="F17" s="4">
        <v>5000000</v>
      </c>
      <c r="G17" s="4">
        <v>19000000</v>
      </c>
      <c r="H17" s="2" t="s">
        <v>798</v>
      </c>
      <c r="I17" s="2" t="s">
        <v>839</v>
      </c>
      <c r="J17" s="2" t="s">
        <v>864</v>
      </c>
    </row>
    <row r="18" spans="1:10" ht="90" x14ac:dyDescent="0.25">
      <c r="A18" s="2" t="s">
        <v>38</v>
      </c>
      <c r="B18" s="2" t="s">
        <v>39</v>
      </c>
      <c r="C18" s="2" t="s">
        <v>40</v>
      </c>
      <c r="D18" s="2" t="s">
        <v>41</v>
      </c>
      <c r="E18" s="2" t="s">
        <v>10</v>
      </c>
      <c r="F18" s="4">
        <v>2000000</v>
      </c>
      <c r="G18" s="4">
        <v>4347435</v>
      </c>
      <c r="H18" s="2" t="s">
        <v>799</v>
      </c>
      <c r="I18" s="2" t="s">
        <v>839</v>
      </c>
      <c r="J18" s="2" t="s">
        <v>863</v>
      </c>
    </row>
    <row r="19" spans="1:10" ht="60" x14ac:dyDescent="0.25">
      <c r="A19" s="2" t="s">
        <v>42</v>
      </c>
      <c r="B19" s="2" t="s">
        <v>43</v>
      </c>
      <c r="C19" s="2" t="s">
        <v>44</v>
      </c>
      <c r="D19" s="2" t="s">
        <v>45</v>
      </c>
      <c r="E19" s="2" t="s">
        <v>10</v>
      </c>
      <c r="F19" s="4">
        <v>171914</v>
      </c>
      <c r="G19" s="4">
        <v>347957</v>
      </c>
      <c r="H19" s="2" t="s">
        <v>799</v>
      </c>
      <c r="I19" s="2" t="s">
        <v>839</v>
      </c>
      <c r="J19" s="2" t="s">
        <v>863</v>
      </c>
    </row>
    <row r="20" spans="1:10" ht="150" x14ac:dyDescent="0.25">
      <c r="A20" s="2" t="s">
        <v>46</v>
      </c>
      <c r="B20" s="2" t="s">
        <v>47</v>
      </c>
      <c r="C20" s="2" t="s">
        <v>48</v>
      </c>
      <c r="D20" s="2" t="s">
        <v>49</v>
      </c>
      <c r="E20" s="2" t="s">
        <v>19</v>
      </c>
      <c r="F20" s="4">
        <v>5000000</v>
      </c>
      <c r="G20" s="4">
        <v>18983000</v>
      </c>
      <c r="H20" s="2" t="s">
        <v>801</v>
      </c>
      <c r="I20" s="2" t="s">
        <v>839</v>
      </c>
      <c r="J20" s="2" t="s">
        <v>862</v>
      </c>
    </row>
    <row r="21" spans="1:10" ht="60" x14ac:dyDescent="0.25">
      <c r="A21" s="2" t="s">
        <v>50</v>
      </c>
      <c r="B21" s="2" t="s">
        <v>51</v>
      </c>
      <c r="C21" s="2" t="s">
        <v>52</v>
      </c>
      <c r="D21" s="2" t="s">
        <v>53</v>
      </c>
      <c r="E21" s="2" t="s">
        <v>24</v>
      </c>
      <c r="F21" s="4">
        <v>1059250</v>
      </c>
      <c r="G21" s="4">
        <v>2118500</v>
      </c>
      <c r="H21" s="2" t="s">
        <v>796</v>
      </c>
      <c r="I21" s="2" t="s">
        <v>811</v>
      </c>
      <c r="J21" s="2" t="s">
        <v>865</v>
      </c>
    </row>
    <row r="22" spans="1:10" ht="105" x14ac:dyDescent="0.25">
      <c r="A22" s="2" t="s">
        <v>50</v>
      </c>
      <c r="B22" s="2" t="s">
        <v>54</v>
      </c>
      <c r="C22" s="2" t="s">
        <v>55</v>
      </c>
      <c r="D22" s="2" t="s">
        <v>56</v>
      </c>
      <c r="E22" s="2" t="s">
        <v>24</v>
      </c>
      <c r="F22" s="4">
        <v>1090425</v>
      </c>
      <c r="G22" s="4">
        <v>2180850</v>
      </c>
      <c r="H22" s="2" t="s">
        <v>796</v>
      </c>
      <c r="I22" s="2" t="s">
        <v>811</v>
      </c>
      <c r="J22" s="2" t="s">
        <v>865</v>
      </c>
    </row>
    <row r="23" spans="1:10" ht="210" x14ac:dyDescent="0.25">
      <c r="A23" s="2" t="s">
        <v>57</v>
      </c>
      <c r="B23" s="2" t="s">
        <v>58</v>
      </c>
      <c r="C23" s="2" t="s">
        <v>59</v>
      </c>
      <c r="D23" s="2" t="s">
        <v>60</v>
      </c>
      <c r="E23" s="2" t="s">
        <v>19</v>
      </c>
      <c r="F23" s="4">
        <v>1971403</v>
      </c>
      <c r="G23" s="4">
        <v>3942806</v>
      </c>
      <c r="H23" s="2" t="s">
        <v>795</v>
      </c>
      <c r="I23" s="2" t="s">
        <v>881</v>
      </c>
      <c r="J23" s="2" t="s">
        <v>867</v>
      </c>
    </row>
    <row r="24" spans="1:10" ht="90" x14ac:dyDescent="0.25">
      <c r="A24" s="2" t="s">
        <v>61</v>
      </c>
      <c r="B24" s="2" t="s">
        <v>62</v>
      </c>
      <c r="C24" s="2" t="s">
        <v>63</v>
      </c>
      <c r="D24" s="2" t="s">
        <v>64</v>
      </c>
      <c r="E24" s="2" t="s">
        <v>65</v>
      </c>
      <c r="F24" s="4">
        <v>240500</v>
      </c>
      <c r="G24" s="4">
        <v>481000</v>
      </c>
      <c r="H24" s="2" t="s">
        <v>802</v>
      </c>
      <c r="I24" s="2" t="s">
        <v>839</v>
      </c>
      <c r="J24" s="2" t="s">
        <v>870</v>
      </c>
    </row>
    <row r="25" spans="1:10" ht="135" x14ac:dyDescent="0.25">
      <c r="A25" s="2" t="s">
        <v>66</v>
      </c>
      <c r="B25" s="2" t="s">
        <v>67</v>
      </c>
      <c r="C25" s="2" t="s">
        <v>68</v>
      </c>
      <c r="D25" s="2" t="s">
        <v>69</v>
      </c>
      <c r="E25" s="2" t="s">
        <v>65</v>
      </c>
      <c r="F25" s="4">
        <v>1562000</v>
      </c>
      <c r="G25" s="4">
        <v>2082805</v>
      </c>
      <c r="H25" s="2" t="s">
        <v>803</v>
      </c>
      <c r="I25" s="2" t="s">
        <v>820</v>
      </c>
      <c r="J25" s="2" t="s">
        <v>871</v>
      </c>
    </row>
    <row r="26" spans="1:10" ht="105" x14ac:dyDescent="0.25">
      <c r="A26" s="2" t="s">
        <v>70</v>
      </c>
      <c r="B26" s="2" t="s">
        <v>71</v>
      </c>
      <c r="C26" s="2" t="s">
        <v>72</v>
      </c>
      <c r="D26" s="2" t="s">
        <v>73</v>
      </c>
      <c r="E26" s="2" t="s">
        <v>10</v>
      </c>
      <c r="F26" s="4">
        <v>600712</v>
      </c>
      <c r="G26" s="4">
        <v>860467</v>
      </c>
      <c r="H26" s="2" t="s">
        <v>793</v>
      </c>
      <c r="I26" s="2" t="s">
        <v>839</v>
      </c>
      <c r="J26" s="2" t="s">
        <v>868</v>
      </c>
    </row>
    <row r="27" spans="1:10" ht="180" x14ac:dyDescent="0.25">
      <c r="A27" s="2" t="s">
        <v>74</v>
      </c>
      <c r="B27" s="2" t="s">
        <v>75</v>
      </c>
      <c r="C27" s="2" t="s">
        <v>76</v>
      </c>
      <c r="D27" s="2" t="s">
        <v>77</v>
      </c>
      <c r="E27" s="2" t="s">
        <v>24</v>
      </c>
      <c r="F27" s="2">
        <v>7784778</v>
      </c>
      <c r="G27" s="4">
        <v>15569556</v>
      </c>
      <c r="H27" s="2" t="s">
        <v>804</v>
      </c>
      <c r="I27" s="2" t="s">
        <v>811</v>
      </c>
      <c r="J27" s="2" t="s">
        <v>872</v>
      </c>
    </row>
    <row r="28" spans="1:10" ht="120" x14ac:dyDescent="0.25">
      <c r="A28" s="2" t="s">
        <v>78</v>
      </c>
      <c r="B28" s="2" t="s">
        <v>79</v>
      </c>
      <c r="C28" s="2" t="s">
        <v>80</v>
      </c>
      <c r="D28" s="2" t="s">
        <v>81</v>
      </c>
      <c r="E28" s="2" t="s">
        <v>19</v>
      </c>
      <c r="F28" s="4">
        <v>47332</v>
      </c>
      <c r="G28" s="4">
        <v>94664</v>
      </c>
      <c r="H28" s="2" t="s">
        <v>805</v>
      </c>
      <c r="I28" s="2" t="s">
        <v>811</v>
      </c>
      <c r="J28" s="2" t="s">
        <v>873</v>
      </c>
    </row>
    <row r="29" spans="1:10" ht="165" x14ac:dyDescent="0.25">
      <c r="A29" s="2" t="s">
        <v>82</v>
      </c>
      <c r="B29" s="2" t="s">
        <v>83</v>
      </c>
      <c r="C29" s="2" t="s">
        <v>84</v>
      </c>
      <c r="D29" s="2" t="s">
        <v>85</v>
      </c>
      <c r="E29" s="2" t="s">
        <v>37</v>
      </c>
      <c r="F29" s="4">
        <v>5599289</v>
      </c>
      <c r="G29" s="4">
        <v>15599289</v>
      </c>
      <c r="H29" s="2" t="s">
        <v>806</v>
      </c>
      <c r="I29" s="2" t="s">
        <v>839</v>
      </c>
      <c r="J29" s="2" t="s">
        <v>874</v>
      </c>
    </row>
    <row r="30" spans="1:10" ht="75" x14ac:dyDescent="0.25">
      <c r="A30" s="2" t="s">
        <v>86</v>
      </c>
      <c r="B30" s="2" t="s">
        <v>87</v>
      </c>
      <c r="C30" s="2" t="s">
        <v>88</v>
      </c>
      <c r="D30" s="2" t="s">
        <v>89</v>
      </c>
      <c r="E30" s="2" t="s">
        <v>24</v>
      </c>
      <c r="F30" s="4">
        <v>178591</v>
      </c>
      <c r="G30" s="4">
        <v>357182</v>
      </c>
      <c r="H30" s="2" t="s">
        <v>797</v>
      </c>
      <c r="I30" s="2" t="s">
        <v>839</v>
      </c>
      <c r="J30" s="2" t="s">
        <v>869</v>
      </c>
    </row>
    <row r="31" spans="1:10" ht="105" x14ac:dyDescent="0.25">
      <c r="A31" s="2" t="s">
        <v>90</v>
      </c>
      <c r="B31" s="2" t="s">
        <v>91</v>
      </c>
      <c r="C31" s="2" t="s">
        <v>92</v>
      </c>
      <c r="D31" s="2" t="s">
        <v>93</v>
      </c>
      <c r="E31" s="2" t="s">
        <v>19</v>
      </c>
      <c r="F31" s="4">
        <v>63307</v>
      </c>
      <c r="G31" s="4">
        <v>126615</v>
      </c>
      <c r="H31" s="2" t="s">
        <v>805</v>
      </c>
      <c r="I31" s="2" t="s">
        <v>811</v>
      </c>
      <c r="J31" s="2" t="s">
        <v>873</v>
      </c>
    </row>
    <row r="32" spans="1:10" ht="45" x14ac:dyDescent="0.25">
      <c r="A32" s="2" t="s">
        <v>94</v>
      </c>
      <c r="B32" s="2" t="s">
        <v>95</v>
      </c>
      <c r="C32" s="2" t="s">
        <v>96</v>
      </c>
      <c r="D32" s="2" t="s">
        <v>97</v>
      </c>
      <c r="E32" s="2" t="s">
        <v>37</v>
      </c>
      <c r="F32" s="4">
        <v>245000</v>
      </c>
      <c r="G32" s="4">
        <v>491000</v>
      </c>
      <c r="H32" s="2" t="s">
        <v>807</v>
      </c>
      <c r="I32" s="2" t="s">
        <v>848</v>
      </c>
      <c r="J32" s="2" t="s">
        <v>875</v>
      </c>
    </row>
    <row r="33" spans="1:10" ht="60" x14ac:dyDescent="0.25">
      <c r="A33" s="2" t="s">
        <v>98</v>
      </c>
      <c r="B33" s="2" t="s">
        <v>99</v>
      </c>
      <c r="C33" s="2" t="s">
        <v>100</v>
      </c>
      <c r="D33" s="2" t="s">
        <v>101</v>
      </c>
      <c r="E33" s="2" t="s">
        <v>10</v>
      </c>
      <c r="F33" s="4">
        <v>210000</v>
      </c>
      <c r="G33" s="4">
        <v>420000</v>
      </c>
      <c r="H33" s="2" t="s">
        <v>794</v>
      </c>
      <c r="I33" s="2" t="s">
        <v>848</v>
      </c>
      <c r="J33" s="2" t="s">
        <v>866</v>
      </c>
    </row>
    <row r="34" spans="1:10" ht="60" x14ac:dyDescent="0.25">
      <c r="A34" s="2" t="s">
        <v>98</v>
      </c>
      <c r="B34" s="2" t="s">
        <v>102</v>
      </c>
      <c r="C34" s="2" t="s">
        <v>103</v>
      </c>
      <c r="D34" s="2" t="s">
        <v>104</v>
      </c>
      <c r="E34" s="2" t="s">
        <v>10</v>
      </c>
      <c r="F34" s="4">
        <v>2045450</v>
      </c>
      <c r="G34" s="4">
        <v>4090900</v>
      </c>
      <c r="H34" s="2" t="s">
        <v>794</v>
      </c>
      <c r="I34" s="2" t="s">
        <v>848</v>
      </c>
      <c r="J34" s="2" t="s">
        <v>866</v>
      </c>
    </row>
    <row r="35" spans="1:10" ht="135" x14ac:dyDescent="0.25">
      <c r="A35" s="2" t="s">
        <v>105</v>
      </c>
      <c r="B35" s="2" t="s">
        <v>106</v>
      </c>
      <c r="C35" s="2" t="s">
        <v>107</v>
      </c>
      <c r="D35" s="2" t="s">
        <v>108</v>
      </c>
      <c r="E35" s="2" t="s">
        <v>19</v>
      </c>
      <c r="F35" s="4">
        <v>2250000</v>
      </c>
      <c r="G35" s="4">
        <v>2500000</v>
      </c>
      <c r="H35" s="2" t="s">
        <v>795</v>
      </c>
      <c r="I35" s="2" t="s">
        <v>881</v>
      </c>
      <c r="J35" s="2" t="s">
        <v>867</v>
      </c>
    </row>
    <row r="36" spans="1:10" ht="225" x14ac:dyDescent="0.25">
      <c r="A36" s="2" t="s">
        <v>109</v>
      </c>
      <c r="B36" s="2" t="s">
        <v>110</v>
      </c>
      <c r="C36" s="2" t="s">
        <v>111</v>
      </c>
      <c r="D36" s="2" t="s">
        <v>112</v>
      </c>
      <c r="E36" s="2" t="s">
        <v>113</v>
      </c>
      <c r="F36" s="4">
        <v>7572903</v>
      </c>
      <c r="G36" s="4">
        <v>7572903</v>
      </c>
      <c r="H36" s="2" t="s">
        <v>808</v>
      </c>
      <c r="I36" s="2" t="s">
        <v>839</v>
      </c>
      <c r="J36" s="2" t="s">
        <v>876</v>
      </c>
    </row>
    <row r="37" spans="1:10" ht="75" x14ac:dyDescent="0.25">
      <c r="A37" s="2" t="s">
        <v>114</v>
      </c>
      <c r="B37" s="2" t="s">
        <v>115</v>
      </c>
      <c r="C37" s="2" t="s">
        <v>116</v>
      </c>
      <c r="D37" s="2" t="s">
        <v>117</v>
      </c>
      <c r="E37" s="2" t="s">
        <v>24</v>
      </c>
      <c r="F37" s="4">
        <v>3159491</v>
      </c>
      <c r="G37" s="4">
        <v>6318983</v>
      </c>
      <c r="H37" s="2" t="s">
        <v>809</v>
      </c>
      <c r="I37" s="2" t="s">
        <v>811</v>
      </c>
      <c r="J37" s="2" t="s">
        <v>877</v>
      </c>
    </row>
    <row r="38" spans="1:10" ht="75" x14ac:dyDescent="0.25">
      <c r="A38" s="2" t="s">
        <v>118</v>
      </c>
      <c r="B38" s="2" t="s">
        <v>119</v>
      </c>
      <c r="C38" s="2" t="s">
        <v>120</v>
      </c>
      <c r="D38" s="2" t="s">
        <v>121</v>
      </c>
      <c r="E38" s="2" t="s">
        <v>37</v>
      </c>
      <c r="F38" s="4">
        <v>300000</v>
      </c>
      <c r="G38" s="4">
        <v>600000</v>
      </c>
      <c r="H38" s="2" t="s">
        <v>810</v>
      </c>
      <c r="I38" s="2" t="s">
        <v>811</v>
      </c>
      <c r="J38" s="2" t="s">
        <v>878</v>
      </c>
    </row>
    <row r="39" spans="1:10" ht="105" x14ac:dyDescent="0.25">
      <c r="A39" s="2" t="s">
        <v>122</v>
      </c>
      <c r="B39" s="2" t="s">
        <v>123</v>
      </c>
      <c r="C39" s="2" t="s">
        <v>124</v>
      </c>
      <c r="D39" s="2" t="s">
        <v>125</v>
      </c>
      <c r="E39" s="2" t="s">
        <v>24</v>
      </c>
      <c r="F39" s="4">
        <v>329257</v>
      </c>
      <c r="G39" s="4">
        <v>658514</v>
      </c>
      <c r="H39" s="2" t="s">
        <v>812</v>
      </c>
      <c r="I39" s="2" t="s">
        <v>811</v>
      </c>
      <c r="J39" s="2" t="s">
        <v>879</v>
      </c>
    </row>
    <row r="40" spans="1:10" ht="60" x14ac:dyDescent="0.25">
      <c r="A40" s="2" t="s">
        <v>126</v>
      </c>
      <c r="B40" s="2" t="s">
        <v>127</v>
      </c>
      <c r="C40" s="2" t="s">
        <v>128</v>
      </c>
      <c r="D40" s="2" t="s">
        <v>129</v>
      </c>
      <c r="E40" s="2" t="s">
        <v>10</v>
      </c>
      <c r="F40" s="4">
        <v>147612</v>
      </c>
      <c r="G40" s="4">
        <v>295224</v>
      </c>
      <c r="H40" s="2" t="s">
        <v>794</v>
      </c>
      <c r="I40" s="2" t="s">
        <v>848</v>
      </c>
      <c r="J40" s="2" t="s">
        <v>866</v>
      </c>
    </row>
    <row r="41" spans="1:10" ht="75" x14ac:dyDescent="0.25">
      <c r="A41" s="2" t="s">
        <v>130</v>
      </c>
      <c r="B41" s="2" t="s">
        <v>131</v>
      </c>
      <c r="C41" s="2" t="s">
        <v>132</v>
      </c>
      <c r="D41" s="2" t="s">
        <v>133</v>
      </c>
      <c r="E41" s="2" t="s">
        <v>24</v>
      </c>
      <c r="F41" s="4">
        <v>250000</v>
      </c>
      <c r="G41" s="4">
        <v>500000</v>
      </c>
      <c r="H41" s="2" t="s">
        <v>813</v>
      </c>
      <c r="I41" s="2" t="s">
        <v>839</v>
      </c>
      <c r="J41" s="2" t="s">
        <v>880</v>
      </c>
    </row>
    <row r="42" spans="1:10" ht="45" x14ac:dyDescent="0.25">
      <c r="A42" s="2" t="s">
        <v>134</v>
      </c>
      <c r="B42" s="2" t="s">
        <v>135</v>
      </c>
      <c r="C42" s="2" t="s">
        <v>136</v>
      </c>
      <c r="D42" s="2" t="s">
        <v>137</v>
      </c>
      <c r="E42" s="2" t="s">
        <v>37</v>
      </c>
      <c r="F42" s="4">
        <v>5133100</v>
      </c>
      <c r="G42" s="4">
        <v>5133100</v>
      </c>
      <c r="H42" s="2" t="s">
        <v>807</v>
      </c>
      <c r="I42" s="2" t="s">
        <v>848</v>
      </c>
      <c r="J42" s="2" t="s">
        <v>875</v>
      </c>
    </row>
    <row r="43" spans="1:10" ht="105" x14ac:dyDescent="0.25">
      <c r="A43" s="2" t="s">
        <v>138</v>
      </c>
      <c r="B43" s="2" t="s">
        <v>139</v>
      </c>
      <c r="C43" s="2" t="s">
        <v>140</v>
      </c>
      <c r="D43" s="2" t="s">
        <v>141</v>
      </c>
      <c r="E43" s="2" t="s">
        <v>24</v>
      </c>
      <c r="F43" s="4">
        <v>93500</v>
      </c>
      <c r="G43" s="4">
        <v>187000</v>
      </c>
      <c r="H43" s="2" t="s">
        <v>804</v>
      </c>
      <c r="I43" s="2" t="s">
        <v>811</v>
      </c>
      <c r="J43" s="2" t="s">
        <v>872</v>
      </c>
    </row>
    <row r="44" spans="1:10" ht="90" x14ac:dyDescent="0.25">
      <c r="A44" s="2" t="s">
        <v>142</v>
      </c>
      <c r="B44" s="2" t="s">
        <v>143</v>
      </c>
      <c r="C44" s="2" t="s">
        <v>144</v>
      </c>
      <c r="D44" s="2" t="s">
        <v>145</v>
      </c>
      <c r="E44" s="2" t="s">
        <v>19</v>
      </c>
      <c r="F44" s="4">
        <v>466450</v>
      </c>
      <c r="G44" s="4">
        <v>932900</v>
      </c>
      <c r="H44" s="2" t="s">
        <v>814</v>
      </c>
      <c r="I44" s="2" t="s">
        <v>881</v>
      </c>
      <c r="J44" s="2" t="s">
        <v>882</v>
      </c>
    </row>
    <row r="45" spans="1:10" ht="90" x14ac:dyDescent="0.25">
      <c r="A45" s="2" t="s">
        <v>146</v>
      </c>
      <c r="B45" s="2" t="s">
        <v>147</v>
      </c>
      <c r="C45" s="2" t="s">
        <v>148</v>
      </c>
      <c r="D45" s="2" t="s">
        <v>149</v>
      </c>
      <c r="E45" s="2" t="s">
        <v>24</v>
      </c>
      <c r="F45" s="4">
        <v>85000</v>
      </c>
      <c r="G45" s="4">
        <v>310000</v>
      </c>
      <c r="H45" s="2" t="s">
        <v>815</v>
      </c>
      <c r="I45" s="2" t="s">
        <v>820</v>
      </c>
      <c r="J45" s="2" t="s">
        <v>886</v>
      </c>
    </row>
    <row r="46" spans="1:10" ht="210" x14ac:dyDescent="0.25">
      <c r="A46" s="2" t="s">
        <v>150</v>
      </c>
      <c r="B46" s="2" t="s">
        <v>151</v>
      </c>
      <c r="C46" s="2" t="s">
        <v>152</v>
      </c>
      <c r="D46" s="2" t="s">
        <v>153</v>
      </c>
      <c r="E46" s="2" t="s">
        <v>24</v>
      </c>
      <c r="F46" s="2">
        <v>9863615</v>
      </c>
      <c r="G46" s="4">
        <v>9863615</v>
      </c>
      <c r="H46" s="2" t="s">
        <v>816</v>
      </c>
      <c r="I46" s="2" t="s">
        <v>811</v>
      </c>
      <c r="J46" s="2" t="s">
        <v>887</v>
      </c>
    </row>
    <row r="47" spans="1:10" ht="120" x14ac:dyDescent="0.25">
      <c r="A47" s="2" t="s">
        <v>154</v>
      </c>
      <c r="B47" s="2" t="s">
        <v>155</v>
      </c>
      <c r="C47" s="2" t="s">
        <v>156</v>
      </c>
      <c r="D47" s="2" t="s">
        <v>157</v>
      </c>
      <c r="E47" s="2" t="s">
        <v>19</v>
      </c>
      <c r="F47" s="4">
        <v>4125629</v>
      </c>
      <c r="G47" s="4">
        <v>8251258</v>
      </c>
      <c r="H47" s="2" t="s">
        <v>817</v>
      </c>
      <c r="I47" s="2" t="s">
        <v>881</v>
      </c>
      <c r="J47" s="2" t="s">
        <v>888</v>
      </c>
    </row>
    <row r="48" spans="1:10" ht="90" x14ac:dyDescent="0.25">
      <c r="A48" s="2" t="s">
        <v>158</v>
      </c>
      <c r="B48" s="2" t="s">
        <v>159</v>
      </c>
      <c r="C48" s="2" t="s">
        <v>160</v>
      </c>
      <c r="D48" s="2" t="s">
        <v>161</v>
      </c>
      <c r="E48" s="2" t="s">
        <v>19</v>
      </c>
      <c r="F48" s="4">
        <v>24487</v>
      </c>
      <c r="G48" s="4">
        <v>48975</v>
      </c>
      <c r="H48" s="2" t="s">
        <v>818</v>
      </c>
      <c r="I48" s="2" t="s">
        <v>881</v>
      </c>
      <c r="J48" s="2" t="s">
        <v>884</v>
      </c>
    </row>
    <row r="49" spans="1:14" ht="90" x14ac:dyDescent="0.25">
      <c r="A49" s="2" t="s">
        <v>162</v>
      </c>
      <c r="B49" s="2" t="s">
        <v>163</v>
      </c>
      <c r="C49" s="2" t="s">
        <v>164</v>
      </c>
      <c r="D49" s="2" t="s">
        <v>165</v>
      </c>
      <c r="E49" s="2" t="s">
        <v>37</v>
      </c>
      <c r="F49" s="4">
        <v>3865004</v>
      </c>
      <c r="G49" s="4">
        <v>10812652</v>
      </c>
      <c r="H49" s="2" t="s">
        <v>807</v>
      </c>
      <c r="I49" s="2" t="s">
        <v>848</v>
      </c>
      <c r="J49" s="2" t="s">
        <v>875</v>
      </c>
    </row>
    <row r="50" spans="1:14" ht="60" x14ac:dyDescent="0.25">
      <c r="A50" s="2" t="s">
        <v>166</v>
      </c>
      <c r="B50" s="2" t="s">
        <v>167</v>
      </c>
      <c r="C50" s="2" t="s">
        <v>168</v>
      </c>
      <c r="D50" s="2" t="s">
        <v>169</v>
      </c>
      <c r="E50" s="2" t="s">
        <v>65</v>
      </c>
      <c r="F50" s="4">
        <v>1350000</v>
      </c>
      <c r="G50" s="4">
        <v>2750000</v>
      </c>
      <c r="H50" s="2" t="s">
        <v>843</v>
      </c>
      <c r="I50" s="2" t="s">
        <v>839</v>
      </c>
      <c r="J50" s="2" t="s">
        <v>889</v>
      </c>
    </row>
    <row r="51" spans="1:14" ht="120" x14ac:dyDescent="0.25">
      <c r="A51" s="2" t="s">
        <v>170</v>
      </c>
      <c r="B51" s="2" t="s">
        <v>171</v>
      </c>
      <c r="C51" s="2" t="s">
        <v>172</v>
      </c>
      <c r="D51" s="2" t="s">
        <v>173</v>
      </c>
      <c r="E51" s="2" t="s">
        <v>24</v>
      </c>
      <c r="F51" s="4">
        <v>225150</v>
      </c>
      <c r="G51" s="4">
        <v>240000</v>
      </c>
      <c r="H51" s="2" t="s">
        <v>819</v>
      </c>
      <c r="I51" s="2" t="s">
        <v>820</v>
      </c>
      <c r="J51" s="2" t="s">
        <v>890</v>
      </c>
    </row>
    <row r="52" spans="1:14" ht="180" x14ac:dyDescent="0.25">
      <c r="A52" s="2" t="s">
        <v>174</v>
      </c>
      <c r="B52" s="2" t="s">
        <v>175</v>
      </c>
      <c r="C52" s="2" t="s">
        <v>176</v>
      </c>
      <c r="D52" s="2" t="s">
        <v>177</v>
      </c>
      <c r="E52" s="2" t="s">
        <v>10</v>
      </c>
      <c r="F52" s="4">
        <v>400000</v>
      </c>
      <c r="G52" s="4">
        <v>480000</v>
      </c>
      <c r="H52" s="2" t="s">
        <v>794</v>
      </c>
      <c r="I52" s="2" t="s">
        <v>848</v>
      </c>
      <c r="J52" s="2" t="s">
        <v>866</v>
      </c>
    </row>
    <row r="53" spans="1:14" ht="75" x14ac:dyDescent="0.25">
      <c r="A53" s="2" t="s">
        <v>178</v>
      </c>
      <c r="B53" s="2" t="s">
        <v>179</v>
      </c>
      <c r="C53" s="2" t="s">
        <v>180</v>
      </c>
      <c r="D53" s="2" t="s">
        <v>181</v>
      </c>
      <c r="E53" s="2" t="s">
        <v>37</v>
      </c>
      <c r="F53" s="4">
        <v>121000</v>
      </c>
      <c r="G53" s="4">
        <v>242000</v>
      </c>
      <c r="H53" s="2" t="s">
        <v>821</v>
      </c>
      <c r="I53" s="2" t="s">
        <v>820</v>
      </c>
      <c r="J53" s="2" t="s">
        <v>891</v>
      </c>
    </row>
    <row r="54" spans="1:14" ht="105" x14ac:dyDescent="0.25">
      <c r="A54" s="2" t="s">
        <v>182</v>
      </c>
      <c r="B54" s="2" t="s">
        <v>183</v>
      </c>
      <c r="C54" s="2" t="s">
        <v>184</v>
      </c>
      <c r="D54" s="2" t="s">
        <v>185</v>
      </c>
      <c r="E54" s="2" t="s">
        <v>19</v>
      </c>
      <c r="F54" s="4">
        <v>33000</v>
      </c>
      <c r="G54" s="4">
        <v>45000</v>
      </c>
      <c r="H54" s="2" t="s">
        <v>814</v>
      </c>
      <c r="I54" s="2" t="s">
        <v>881</v>
      </c>
      <c r="J54" s="2" t="s">
        <v>882</v>
      </c>
    </row>
    <row r="55" spans="1:14" ht="150" x14ac:dyDescent="0.25">
      <c r="A55" s="2" t="s">
        <v>186</v>
      </c>
      <c r="B55" s="2" t="s">
        <v>187</v>
      </c>
      <c r="C55" s="2" t="s">
        <v>188</v>
      </c>
      <c r="D55" s="2" t="s">
        <v>189</v>
      </c>
      <c r="E55" s="2" t="s">
        <v>19</v>
      </c>
      <c r="F55" s="4">
        <v>7940000</v>
      </c>
      <c r="G55" s="4">
        <v>8340000</v>
      </c>
      <c r="H55" s="2" t="s">
        <v>805</v>
      </c>
      <c r="I55" s="2" t="s">
        <v>881</v>
      </c>
      <c r="J55" s="2" t="s">
        <v>873</v>
      </c>
    </row>
    <row r="56" spans="1:14" ht="105" x14ac:dyDescent="0.25">
      <c r="A56" s="2" t="s">
        <v>190</v>
      </c>
      <c r="B56" s="2" t="s">
        <v>191</v>
      </c>
      <c r="C56" s="2" t="s">
        <v>192</v>
      </c>
      <c r="D56" s="2" t="s">
        <v>193</v>
      </c>
      <c r="E56" s="2" t="s">
        <v>24</v>
      </c>
      <c r="F56" s="4">
        <v>200000</v>
      </c>
      <c r="G56" s="4">
        <v>400000</v>
      </c>
      <c r="H56" s="2" t="s">
        <v>819</v>
      </c>
      <c r="I56" s="2" t="s">
        <v>820</v>
      </c>
      <c r="J56" s="2" t="s">
        <v>890</v>
      </c>
    </row>
    <row r="57" spans="1:14" ht="90" x14ac:dyDescent="0.25">
      <c r="A57" s="2" t="s">
        <v>194</v>
      </c>
      <c r="B57" s="2" t="s">
        <v>195</v>
      </c>
      <c r="C57" s="2" t="s">
        <v>196</v>
      </c>
      <c r="D57" s="2" t="s">
        <v>197</v>
      </c>
      <c r="E57" s="2" t="s">
        <v>19</v>
      </c>
      <c r="F57" s="4">
        <v>2627500</v>
      </c>
      <c r="G57" s="4">
        <v>5255000</v>
      </c>
      <c r="H57" s="2" t="s">
        <v>822</v>
      </c>
      <c r="I57" s="2" t="s">
        <v>811</v>
      </c>
      <c r="J57" s="2" t="s">
        <v>896</v>
      </c>
      <c r="M57" s="2"/>
      <c r="N57" s="2"/>
    </row>
    <row r="58" spans="1:14" ht="45" x14ac:dyDescent="0.25">
      <c r="A58" s="2" t="s">
        <v>198</v>
      </c>
      <c r="B58" s="2" t="s">
        <v>199</v>
      </c>
      <c r="C58" s="2" t="s">
        <v>200</v>
      </c>
      <c r="D58" s="2" t="s">
        <v>201</v>
      </c>
      <c r="E58" s="2" t="s">
        <v>202</v>
      </c>
      <c r="F58" s="4">
        <v>482790</v>
      </c>
      <c r="G58" s="4">
        <v>482790</v>
      </c>
      <c r="H58" s="2" t="s">
        <v>823</v>
      </c>
      <c r="I58" s="2" t="s">
        <v>820</v>
      </c>
      <c r="J58" s="2" t="s">
        <v>901</v>
      </c>
    </row>
    <row r="59" spans="1:14" ht="135" x14ac:dyDescent="0.25">
      <c r="A59" s="2" t="s">
        <v>203</v>
      </c>
      <c r="B59" s="2" t="s">
        <v>204</v>
      </c>
      <c r="C59" s="2" t="s">
        <v>205</v>
      </c>
      <c r="D59" s="2" t="s">
        <v>206</v>
      </c>
      <c r="E59" s="2" t="s">
        <v>37</v>
      </c>
      <c r="F59" s="4">
        <v>212500</v>
      </c>
      <c r="G59" s="4">
        <v>425000</v>
      </c>
      <c r="H59" s="2" t="s">
        <v>806</v>
      </c>
      <c r="I59" s="2" t="s">
        <v>839</v>
      </c>
      <c r="J59" s="2" t="s">
        <v>874</v>
      </c>
    </row>
    <row r="60" spans="1:14" ht="330" x14ac:dyDescent="0.25">
      <c r="A60" s="2" t="s">
        <v>207</v>
      </c>
      <c r="B60" s="2" t="s">
        <v>208</v>
      </c>
      <c r="C60" s="2" t="s">
        <v>209</v>
      </c>
      <c r="D60" s="2" t="s">
        <v>210</v>
      </c>
      <c r="E60" s="2" t="s">
        <v>37</v>
      </c>
      <c r="F60" s="4">
        <v>2245364</v>
      </c>
      <c r="G60" s="4">
        <v>4490728</v>
      </c>
      <c r="H60" s="2" t="s">
        <v>824</v>
      </c>
      <c r="I60" s="2" t="s">
        <v>839</v>
      </c>
      <c r="J60" s="2" t="s">
        <v>883</v>
      </c>
    </row>
    <row r="61" spans="1:14" ht="120" x14ac:dyDescent="0.25">
      <c r="A61" s="2" t="s">
        <v>211</v>
      </c>
      <c r="B61" s="2" t="s">
        <v>212</v>
      </c>
      <c r="C61" s="2" t="s">
        <v>213</v>
      </c>
      <c r="D61" s="2" t="s">
        <v>214</v>
      </c>
      <c r="E61" s="2" t="s">
        <v>24</v>
      </c>
      <c r="F61" s="4">
        <v>4024787</v>
      </c>
      <c r="G61" s="4">
        <v>9034793</v>
      </c>
      <c r="H61" s="2" t="s">
        <v>825</v>
      </c>
      <c r="I61" s="2" t="s">
        <v>820</v>
      </c>
      <c r="J61" s="2" t="s">
        <v>913</v>
      </c>
    </row>
    <row r="62" spans="1:14" ht="60" x14ac:dyDescent="0.25">
      <c r="A62" s="2" t="s">
        <v>215</v>
      </c>
      <c r="B62" s="2" t="s">
        <v>216</v>
      </c>
      <c r="C62" s="2" t="s">
        <v>217</v>
      </c>
      <c r="D62" s="2" t="s">
        <v>218</v>
      </c>
      <c r="E62" s="2" t="s">
        <v>19</v>
      </c>
      <c r="F62" s="4">
        <v>145000</v>
      </c>
      <c r="G62" s="4">
        <v>290000</v>
      </c>
      <c r="H62" s="2" t="s">
        <v>817</v>
      </c>
      <c r="I62" s="2" t="s">
        <v>881</v>
      </c>
      <c r="J62" s="2" t="s">
        <v>888</v>
      </c>
    </row>
    <row r="63" spans="1:14" ht="120" x14ac:dyDescent="0.25">
      <c r="A63" s="2" t="s">
        <v>219</v>
      </c>
      <c r="B63" s="2" t="s">
        <v>220</v>
      </c>
      <c r="C63" s="2" t="s">
        <v>221</v>
      </c>
      <c r="D63" s="2" t="s">
        <v>222</v>
      </c>
      <c r="E63" s="2" t="s">
        <v>37</v>
      </c>
      <c r="F63" s="4">
        <v>362000</v>
      </c>
      <c r="G63" s="4">
        <v>830613</v>
      </c>
      <c r="H63" s="2" t="s">
        <v>806</v>
      </c>
      <c r="I63" s="2" t="s">
        <v>839</v>
      </c>
      <c r="J63" s="2" t="s">
        <v>874</v>
      </c>
    </row>
    <row r="64" spans="1:14" ht="75" x14ac:dyDescent="0.25">
      <c r="A64" s="2" t="s">
        <v>223</v>
      </c>
      <c r="B64" s="2" t="s">
        <v>224</v>
      </c>
      <c r="C64" s="2" t="s">
        <v>225</v>
      </c>
      <c r="D64" s="2" t="s">
        <v>226</v>
      </c>
      <c r="E64" s="2" t="s">
        <v>19</v>
      </c>
      <c r="F64" s="4">
        <v>29935</v>
      </c>
      <c r="G64" s="4">
        <v>59870</v>
      </c>
      <c r="H64" s="2" t="s">
        <v>805</v>
      </c>
      <c r="I64" s="2" t="s">
        <v>881</v>
      </c>
      <c r="J64" s="2" t="s">
        <v>873</v>
      </c>
    </row>
    <row r="65" spans="1:10" ht="105" x14ac:dyDescent="0.25">
      <c r="A65" s="2" t="s">
        <v>227</v>
      </c>
      <c r="B65" s="2" t="s">
        <v>228</v>
      </c>
      <c r="C65" s="2" t="s">
        <v>229</v>
      </c>
      <c r="D65" s="2" t="s">
        <v>230</v>
      </c>
      <c r="E65" s="2" t="s">
        <v>24</v>
      </c>
      <c r="F65" s="4">
        <v>783000</v>
      </c>
      <c r="G65" s="4">
        <v>1566000</v>
      </c>
      <c r="H65" s="2" t="s">
        <v>797</v>
      </c>
      <c r="I65" s="2" t="s">
        <v>839</v>
      </c>
      <c r="J65" t="s">
        <v>869</v>
      </c>
    </row>
    <row r="66" spans="1:10" ht="90" x14ac:dyDescent="0.25">
      <c r="A66" s="2" t="s">
        <v>231</v>
      </c>
      <c r="B66" s="2" t="s">
        <v>232</v>
      </c>
      <c r="C66" s="2" t="s">
        <v>233</v>
      </c>
      <c r="D66" s="2" t="s">
        <v>234</v>
      </c>
      <c r="E66" s="2" t="s">
        <v>19</v>
      </c>
      <c r="F66" s="4">
        <v>1500000</v>
      </c>
      <c r="G66" s="4">
        <v>3000000</v>
      </c>
      <c r="H66" s="2" t="s">
        <v>826</v>
      </c>
      <c r="I66" s="2" t="s">
        <v>881</v>
      </c>
      <c r="J66" s="2" t="s">
        <v>885</v>
      </c>
    </row>
    <row r="67" spans="1:10" ht="135" x14ac:dyDescent="0.25">
      <c r="A67" s="2" t="s">
        <v>235</v>
      </c>
      <c r="B67" s="2" t="s">
        <v>236</v>
      </c>
      <c r="C67" s="2" t="s">
        <v>237</v>
      </c>
      <c r="D67" s="2" t="s">
        <v>238</v>
      </c>
      <c r="E67" s="2" t="s">
        <v>10</v>
      </c>
      <c r="F67" s="4">
        <v>1500000</v>
      </c>
      <c r="G67" s="4">
        <v>3000000</v>
      </c>
      <c r="H67" s="2" t="s">
        <v>799</v>
      </c>
      <c r="I67" s="2" t="s">
        <v>839</v>
      </c>
      <c r="J67" s="2" t="s">
        <v>863</v>
      </c>
    </row>
    <row r="68" spans="1:10" ht="210" x14ac:dyDescent="0.25">
      <c r="A68" s="2" t="s">
        <v>239</v>
      </c>
      <c r="B68" s="2" t="s">
        <v>240</v>
      </c>
      <c r="C68" s="2" t="s">
        <v>241</v>
      </c>
      <c r="D68" s="2" t="s">
        <v>242</v>
      </c>
      <c r="E68" s="2" t="s">
        <v>65</v>
      </c>
      <c r="F68" s="4">
        <v>6000000</v>
      </c>
      <c r="G68" s="4">
        <v>10172000</v>
      </c>
      <c r="H68" s="2" t="s">
        <v>827</v>
      </c>
      <c r="I68" s="2" t="s">
        <v>839</v>
      </c>
      <c r="J68" s="2" t="s">
        <v>907</v>
      </c>
    </row>
    <row r="69" spans="1:10" ht="75" x14ac:dyDescent="0.25">
      <c r="A69" s="2" t="s">
        <v>243</v>
      </c>
      <c r="B69" s="2" t="s">
        <v>244</v>
      </c>
      <c r="C69" s="2" t="s">
        <v>245</v>
      </c>
      <c r="D69" s="2" t="s">
        <v>246</v>
      </c>
      <c r="E69" s="2" t="s">
        <v>65</v>
      </c>
      <c r="F69" s="4">
        <v>110000</v>
      </c>
      <c r="G69" s="4">
        <v>160000</v>
      </c>
      <c r="H69" s="2" t="s">
        <v>827</v>
      </c>
      <c r="I69" s="2" t="s">
        <v>839</v>
      </c>
      <c r="J69" s="2" t="s">
        <v>907</v>
      </c>
    </row>
    <row r="70" spans="1:10" ht="90" x14ac:dyDescent="0.25">
      <c r="A70" s="2" t="s">
        <v>247</v>
      </c>
      <c r="B70" s="2" t="s">
        <v>248</v>
      </c>
      <c r="C70" s="2" t="s">
        <v>249</v>
      </c>
      <c r="D70" s="2" t="s">
        <v>250</v>
      </c>
      <c r="E70" s="2" t="s">
        <v>65</v>
      </c>
      <c r="F70" s="4">
        <v>20000</v>
      </c>
      <c r="G70" s="4">
        <v>40000</v>
      </c>
      <c r="H70" s="2" t="s">
        <v>827</v>
      </c>
      <c r="I70" s="2" t="s">
        <v>839</v>
      </c>
      <c r="J70" s="2" t="s">
        <v>907</v>
      </c>
    </row>
    <row r="71" spans="1:10" ht="60" x14ac:dyDescent="0.25">
      <c r="A71" s="2" t="s">
        <v>251</v>
      </c>
      <c r="B71" s="2" t="s">
        <v>252</v>
      </c>
      <c r="C71" s="2" t="s">
        <v>253</v>
      </c>
      <c r="D71" s="2" t="s">
        <v>254</v>
      </c>
      <c r="E71" s="2" t="s">
        <v>65</v>
      </c>
      <c r="F71" s="4">
        <v>2335257</v>
      </c>
      <c r="G71" s="4">
        <v>5189459</v>
      </c>
      <c r="H71" s="2" t="s">
        <v>802</v>
      </c>
      <c r="I71" s="2" t="s">
        <v>839</v>
      </c>
      <c r="J71" s="2" t="s">
        <v>870</v>
      </c>
    </row>
    <row r="72" spans="1:10" ht="195" x14ac:dyDescent="0.25">
      <c r="A72" s="2" t="s">
        <v>255</v>
      </c>
      <c r="B72" s="2" t="s">
        <v>256</v>
      </c>
      <c r="C72" s="2" t="s">
        <v>257</v>
      </c>
      <c r="D72" s="2" t="s">
        <v>258</v>
      </c>
      <c r="E72" s="2" t="s">
        <v>65</v>
      </c>
      <c r="F72" s="4">
        <v>7568581</v>
      </c>
      <c r="G72" s="4">
        <v>10091442</v>
      </c>
      <c r="H72" s="2" t="s">
        <v>827</v>
      </c>
      <c r="I72" s="2" t="s">
        <v>839</v>
      </c>
      <c r="J72" s="2" t="s">
        <v>907</v>
      </c>
    </row>
    <row r="73" spans="1:10" ht="75" x14ac:dyDescent="0.25">
      <c r="A73" s="2" t="s">
        <v>259</v>
      </c>
      <c r="B73" s="2" t="s">
        <v>260</v>
      </c>
      <c r="C73" s="2" t="s">
        <v>261</v>
      </c>
      <c r="D73" s="2" t="s">
        <v>262</v>
      </c>
      <c r="E73" s="2" t="s">
        <v>24</v>
      </c>
      <c r="F73" s="4">
        <v>1575686</v>
      </c>
      <c r="G73" s="4">
        <v>4575686</v>
      </c>
      <c r="H73" s="2" t="s">
        <v>828</v>
      </c>
      <c r="I73" s="2" t="s">
        <v>820</v>
      </c>
      <c r="J73" s="2" t="s">
        <v>908</v>
      </c>
    </row>
    <row r="74" spans="1:10" ht="60" x14ac:dyDescent="0.25">
      <c r="A74" s="2" t="s">
        <v>263</v>
      </c>
      <c r="B74" s="2" t="s">
        <v>264</v>
      </c>
      <c r="C74" s="2" t="s">
        <v>265</v>
      </c>
      <c r="D74" s="2" t="s">
        <v>266</v>
      </c>
      <c r="E74" s="2" t="s">
        <v>19</v>
      </c>
      <c r="F74" s="4">
        <v>300000</v>
      </c>
      <c r="G74" s="4">
        <v>600000</v>
      </c>
      <c r="H74" s="2" t="s">
        <v>800</v>
      </c>
      <c r="I74" s="2" t="s">
        <v>881</v>
      </c>
      <c r="J74" s="2" t="s">
        <v>909</v>
      </c>
    </row>
    <row r="75" spans="1:10" ht="75" x14ac:dyDescent="0.25">
      <c r="A75" s="2" t="s">
        <v>267</v>
      </c>
      <c r="B75" s="2" t="s">
        <v>268</v>
      </c>
      <c r="C75" s="2" t="s">
        <v>269</v>
      </c>
      <c r="D75" s="2" t="s">
        <v>270</v>
      </c>
      <c r="E75" s="2" t="s">
        <v>24</v>
      </c>
      <c r="F75" s="4">
        <v>104000</v>
      </c>
      <c r="G75" s="4">
        <v>104000</v>
      </c>
      <c r="H75" s="2" t="s">
        <v>796</v>
      </c>
      <c r="I75" s="2" t="s">
        <v>811</v>
      </c>
      <c r="J75" s="2" t="s">
        <v>865</v>
      </c>
    </row>
    <row r="76" spans="1:10" ht="165" x14ac:dyDescent="0.25">
      <c r="A76" s="2" t="s">
        <v>271</v>
      </c>
      <c r="B76" s="2" t="s">
        <v>272</v>
      </c>
      <c r="C76" s="2" t="s">
        <v>273</v>
      </c>
      <c r="D76" s="2" t="s">
        <v>274</v>
      </c>
      <c r="E76" s="2" t="s">
        <v>37</v>
      </c>
      <c r="F76" s="4">
        <v>33290</v>
      </c>
      <c r="G76" s="4">
        <v>53780</v>
      </c>
      <c r="H76" s="2" t="s">
        <v>829</v>
      </c>
      <c r="I76" s="2" t="s">
        <v>811</v>
      </c>
      <c r="J76" s="2" t="s">
        <v>899</v>
      </c>
    </row>
    <row r="77" spans="1:10" ht="150" x14ac:dyDescent="0.25">
      <c r="A77" s="2" t="s">
        <v>275</v>
      </c>
      <c r="B77" s="2" t="s">
        <v>276</v>
      </c>
      <c r="C77" s="2" t="s">
        <v>277</v>
      </c>
      <c r="D77" s="2" t="s">
        <v>278</v>
      </c>
      <c r="E77" s="2" t="s">
        <v>113</v>
      </c>
      <c r="F77" s="4">
        <v>20281</v>
      </c>
      <c r="G77" s="4">
        <v>41020</v>
      </c>
      <c r="H77" s="2" t="s">
        <v>808</v>
      </c>
      <c r="I77" s="2" t="s">
        <v>839</v>
      </c>
      <c r="J77" s="2" t="s">
        <v>876</v>
      </c>
    </row>
    <row r="78" spans="1:10" ht="90" x14ac:dyDescent="0.25">
      <c r="A78" s="2" t="s">
        <v>279</v>
      </c>
      <c r="B78" s="2" t="s">
        <v>280</v>
      </c>
      <c r="C78" s="2" t="s">
        <v>281</v>
      </c>
      <c r="D78" s="2" t="s">
        <v>282</v>
      </c>
      <c r="E78" s="2" t="s">
        <v>24</v>
      </c>
      <c r="F78" s="4">
        <v>377781</v>
      </c>
      <c r="G78" s="4">
        <v>755563</v>
      </c>
      <c r="H78" s="2" t="s">
        <v>830</v>
      </c>
      <c r="I78" s="2" t="s">
        <v>820</v>
      </c>
      <c r="J78" s="2" t="s">
        <v>910</v>
      </c>
    </row>
    <row r="79" spans="1:10" ht="105" x14ac:dyDescent="0.25">
      <c r="A79" s="2" t="s">
        <v>283</v>
      </c>
      <c r="B79" s="2" t="s">
        <v>284</v>
      </c>
      <c r="C79" s="2" t="s">
        <v>285</v>
      </c>
      <c r="D79" s="2" t="s">
        <v>286</v>
      </c>
      <c r="E79" s="2" t="s">
        <v>10</v>
      </c>
      <c r="F79" s="4">
        <v>567786</v>
      </c>
      <c r="G79" s="4">
        <v>1407786</v>
      </c>
      <c r="H79" s="2" t="s">
        <v>799</v>
      </c>
      <c r="I79" s="2" t="s">
        <v>839</v>
      </c>
      <c r="J79" s="2" t="s">
        <v>863</v>
      </c>
    </row>
    <row r="80" spans="1:10" ht="75" x14ac:dyDescent="0.25">
      <c r="A80" s="2" t="s">
        <v>287</v>
      </c>
      <c r="B80" s="2" t="s">
        <v>288</v>
      </c>
      <c r="C80" s="2" t="s">
        <v>289</v>
      </c>
      <c r="D80" s="2" t="s">
        <v>290</v>
      </c>
      <c r="E80" s="2" t="s">
        <v>19</v>
      </c>
      <c r="F80" s="4">
        <v>30000</v>
      </c>
      <c r="G80" s="4">
        <v>65100</v>
      </c>
      <c r="H80" s="2" t="s">
        <v>805</v>
      </c>
      <c r="I80" s="2" t="s">
        <v>881</v>
      </c>
      <c r="J80" s="2" t="s">
        <v>873</v>
      </c>
    </row>
    <row r="81" spans="1:10" ht="105" x14ac:dyDescent="0.25">
      <c r="A81" s="2" t="s">
        <v>291</v>
      </c>
      <c r="B81" s="2" t="s">
        <v>292</v>
      </c>
      <c r="C81" s="2" t="s">
        <v>293</v>
      </c>
      <c r="D81" s="2" t="s">
        <v>294</v>
      </c>
      <c r="E81" s="2" t="s">
        <v>19</v>
      </c>
      <c r="F81" s="4">
        <v>1166811</v>
      </c>
      <c r="G81" s="4">
        <v>2333622</v>
      </c>
      <c r="H81" s="2" t="s">
        <v>831</v>
      </c>
      <c r="I81" s="2" t="s">
        <v>881</v>
      </c>
      <c r="J81" s="2" t="s">
        <v>911</v>
      </c>
    </row>
    <row r="82" spans="1:10" ht="75" x14ac:dyDescent="0.25">
      <c r="A82" s="2" t="s">
        <v>295</v>
      </c>
      <c r="B82" s="2" t="s">
        <v>296</v>
      </c>
      <c r="C82" s="2" t="s">
        <v>297</v>
      </c>
      <c r="D82" s="2" t="s">
        <v>298</v>
      </c>
      <c r="E82" s="2" t="s">
        <v>19</v>
      </c>
      <c r="F82" s="4">
        <v>3333000</v>
      </c>
      <c r="G82" s="4">
        <v>6666000</v>
      </c>
      <c r="H82" s="2" t="s">
        <v>831</v>
      </c>
      <c r="I82" s="2" t="s">
        <v>881</v>
      </c>
      <c r="J82" s="2" t="s">
        <v>911</v>
      </c>
    </row>
    <row r="83" spans="1:10" ht="90" x14ac:dyDescent="0.25">
      <c r="A83" s="2" t="s">
        <v>299</v>
      </c>
      <c r="B83" s="2" t="s">
        <v>300</v>
      </c>
      <c r="C83" s="2" t="s">
        <v>301</v>
      </c>
      <c r="D83" s="2" t="s">
        <v>302</v>
      </c>
      <c r="E83" s="2" t="s">
        <v>10</v>
      </c>
      <c r="F83" s="4">
        <v>203000</v>
      </c>
      <c r="G83" s="4">
        <v>406000</v>
      </c>
      <c r="H83" s="2" t="s">
        <v>794</v>
      </c>
      <c r="I83" s="2" t="s">
        <v>848</v>
      </c>
      <c r="J83" s="2" t="s">
        <v>866</v>
      </c>
    </row>
    <row r="84" spans="1:10" ht="105" x14ac:dyDescent="0.25">
      <c r="A84" s="2" t="s">
        <v>303</v>
      </c>
      <c r="B84" s="2" t="s">
        <v>304</v>
      </c>
      <c r="C84" s="2" t="s">
        <v>305</v>
      </c>
      <c r="D84" s="2" t="s">
        <v>306</v>
      </c>
      <c r="E84" s="2" t="s">
        <v>113</v>
      </c>
      <c r="F84" s="4">
        <v>305333</v>
      </c>
      <c r="G84" s="4">
        <v>610666</v>
      </c>
      <c r="H84" s="2" t="s">
        <v>832</v>
      </c>
      <c r="I84" s="2" t="s">
        <v>839</v>
      </c>
      <c r="J84" s="2" t="s">
        <v>912</v>
      </c>
    </row>
    <row r="85" spans="1:10" ht="45" x14ac:dyDescent="0.25">
      <c r="A85" s="2" t="s">
        <v>307</v>
      </c>
      <c r="B85" s="2" t="s">
        <v>308</v>
      </c>
      <c r="C85" s="2" t="s">
        <v>309</v>
      </c>
      <c r="D85" s="2" t="s">
        <v>310</v>
      </c>
      <c r="E85" s="2" t="s">
        <v>19</v>
      </c>
      <c r="F85" s="4">
        <v>20250</v>
      </c>
      <c r="G85" s="4">
        <v>40500</v>
      </c>
      <c r="H85" s="2" t="s">
        <v>805</v>
      </c>
      <c r="I85" s="2" t="s">
        <v>881</v>
      </c>
      <c r="J85" s="2" t="s">
        <v>873</v>
      </c>
    </row>
    <row r="86" spans="1:10" ht="180" x14ac:dyDescent="0.25">
      <c r="A86" s="2" t="s">
        <v>311</v>
      </c>
      <c r="B86" s="2" t="s">
        <v>312</v>
      </c>
      <c r="C86" s="2" t="s">
        <v>313</v>
      </c>
      <c r="D86" s="2" t="s">
        <v>314</v>
      </c>
      <c r="E86" s="2" t="s">
        <v>24</v>
      </c>
      <c r="F86" s="2">
        <v>713339</v>
      </c>
      <c r="G86" s="4">
        <v>1426678</v>
      </c>
      <c r="H86" s="2" t="s">
        <v>797</v>
      </c>
      <c r="I86" s="2" t="s">
        <v>839</v>
      </c>
      <c r="J86" t="s">
        <v>869</v>
      </c>
    </row>
    <row r="87" spans="1:10" ht="105" x14ac:dyDescent="0.25">
      <c r="A87" s="2" t="s">
        <v>315</v>
      </c>
      <c r="B87" s="2" t="s">
        <v>316</v>
      </c>
      <c r="C87" s="2" t="s">
        <v>317</v>
      </c>
      <c r="D87" s="2" t="s">
        <v>318</v>
      </c>
      <c r="E87" s="2" t="s">
        <v>113</v>
      </c>
      <c r="F87" s="4">
        <v>202025</v>
      </c>
      <c r="G87" s="4">
        <v>202025</v>
      </c>
      <c r="H87" s="2" t="s">
        <v>832</v>
      </c>
      <c r="I87" s="2" t="s">
        <v>839</v>
      </c>
      <c r="J87" s="2" t="s">
        <v>912</v>
      </c>
    </row>
    <row r="88" spans="1:10" ht="135" x14ac:dyDescent="0.25">
      <c r="A88" s="2" t="s">
        <v>319</v>
      </c>
      <c r="B88" s="2" t="s">
        <v>320</v>
      </c>
      <c r="C88" s="2" t="s">
        <v>321</v>
      </c>
      <c r="D88" s="2" t="s">
        <v>322</v>
      </c>
      <c r="E88" s="2" t="s">
        <v>113</v>
      </c>
      <c r="F88" s="4">
        <v>375000</v>
      </c>
      <c r="G88" s="4">
        <v>500000</v>
      </c>
      <c r="H88" s="2" t="s">
        <v>832</v>
      </c>
      <c r="I88" s="2" t="s">
        <v>839</v>
      </c>
      <c r="J88" s="2" t="s">
        <v>912</v>
      </c>
    </row>
    <row r="89" spans="1:10" ht="75" x14ac:dyDescent="0.25">
      <c r="A89" s="2" t="s">
        <v>323</v>
      </c>
      <c r="B89" s="2" t="s">
        <v>324</v>
      </c>
      <c r="C89" s="2" t="s">
        <v>325</v>
      </c>
      <c r="D89" s="2" t="s">
        <v>326</v>
      </c>
      <c r="E89" s="2" t="s">
        <v>24</v>
      </c>
      <c r="F89" s="4">
        <v>165380</v>
      </c>
      <c r="G89" s="4">
        <v>330760</v>
      </c>
      <c r="H89" s="2" t="s">
        <v>813</v>
      </c>
      <c r="I89" s="2" t="s">
        <v>839</v>
      </c>
      <c r="J89" s="2" t="s">
        <v>880</v>
      </c>
    </row>
    <row r="90" spans="1:10" ht="105" x14ac:dyDescent="0.25">
      <c r="A90" s="2" t="s">
        <v>327</v>
      </c>
      <c r="B90" s="2" t="s">
        <v>328</v>
      </c>
      <c r="C90" s="2" t="s">
        <v>329</v>
      </c>
      <c r="D90" s="2" t="s">
        <v>330</v>
      </c>
      <c r="E90" s="2" t="s">
        <v>37</v>
      </c>
      <c r="F90" s="4">
        <v>157500</v>
      </c>
      <c r="G90" s="4">
        <v>315000</v>
      </c>
      <c r="H90" s="2" t="s">
        <v>798</v>
      </c>
      <c r="I90" s="2" t="s">
        <v>839</v>
      </c>
      <c r="J90" s="2" t="s">
        <v>864</v>
      </c>
    </row>
    <row r="91" spans="1:10" ht="135" x14ac:dyDescent="0.25">
      <c r="A91" s="2" t="s">
        <v>331</v>
      </c>
      <c r="B91" s="2" t="s">
        <v>332</v>
      </c>
      <c r="C91" s="2" t="s">
        <v>333</v>
      </c>
      <c r="D91" s="2" t="s">
        <v>334</v>
      </c>
      <c r="E91" s="2" t="s">
        <v>37</v>
      </c>
      <c r="F91" s="4">
        <v>1087500</v>
      </c>
      <c r="G91" s="4">
        <v>2175000</v>
      </c>
      <c r="H91" s="2" t="s">
        <v>824</v>
      </c>
      <c r="I91" s="2" t="s">
        <v>839</v>
      </c>
      <c r="J91" s="2" t="s">
        <v>883</v>
      </c>
    </row>
    <row r="92" spans="1:10" ht="23.25" x14ac:dyDescent="0.35">
      <c r="A92" s="5" t="s">
        <v>335</v>
      </c>
    </row>
    <row r="93" spans="1:10" ht="30" x14ac:dyDescent="0.25">
      <c r="A93" s="1" t="s">
        <v>336</v>
      </c>
      <c r="B93" s="1" t="s">
        <v>0</v>
      </c>
      <c r="C93" s="1" t="s">
        <v>1</v>
      </c>
      <c r="D93" s="1" t="s">
        <v>2</v>
      </c>
      <c r="E93" s="1" t="s">
        <v>3</v>
      </c>
      <c r="F93" s="1" t="s">
        <v>4</v>
      </c>
      <c r="G93" s="1" t="s">
        <v>5</v>
      </c>
    </row>
    <row r="94" spans="1:10" ht="240" x14ac:dyDescent="0.25">
      <c r="A94" s="2" t="s">
        <v>337</v>
      </c>
      <c r="B94" s="2" t="s">
        <v>338</v>
      </c>
      <c r="C94" s="2" t="s">
        <v>339</v>
      </c>
      <c r="D94" s="2" t="s">
        <v>340</v>
      </c>
      <c r="E94" s="2" t="s">
        <v>37</v>
      </c>
      <c r="F94" s="4">
        <v>2190000</v>
      </c>
      <c r="G94" s="4">
        <v>4380103</v>
      </c>
      <c r="H94" s="2" t="s">
        <v>833</v>
      </c>
      <c r="I94" s="2" t="s">
        <v>820</v>
      </c>
      <c r="J94" t="s">
        <v>895</v>
      </c>
    </row>
    <row r="95" spans="1:10" ht="75" x14ac:dyDescent="0.25">
      <c r="A95" s="2" t="s">
        <v>341</v>
      </c>
      <c r="B95" s="2" t="s">
        <v>342</v>
      </c>
      <c r="C95" s="2" t="s">
        <v>343</v>
      </c>
      <c r="D95" s="2" t="s">
        <v>344</v>
      </c>
      <c r="E95" s="2" t="s">
        <v>19</v>
      </c>
      <c r="F95" s="4">
        <v>160887</v>
      </c>
      <c r="G95" s="4">
        <v>321774</v>
      </c>
      <c r="H95" s="2" t="s">
        <v>818</v>
      </c>
      <c r="I95" s="2" t="s">
        <v>881</v>
      </c>
      <c r="J95" s="2" t="s">
        <v>884</v>
      </c>
    </row>
    <row r="96" spans="1:10" ht="210" x14ac:dyDescent="0.25">
      <c r="A96" s="2" t="s">
        <v>345</v>
      </c>
      <c r="B96" s="2" t="s">
        <v>346</v>
      </c>
      <c r="C96" s="2" t="s">
        <v>347</v>
      </c>
      <c r="D96" s="2" t="s">
        <v>348</v>
      </c>
      <c r="E96" s="2" t="s">
        <v>349</v>
      </c>
      <c r="F96" s="4">
        <v>3800000</v>
      </c>
      <c r="G96" s="4">
        <v>7600000</v>
      </c>
      <c r="H96" s="2" t="s">
        <v>834</v>
      </c>
      <c r="I96" s="2" t="s">
        <v>820</v>
      </c>
      <c r="J96" s="2" t="s">
        <v>902</v>
      </c>
    </row>
    <row r="97" spans="1:10" ht="75" x14ac:dyDescent="0.25">
      <c r="A97" s="2" t="s">
        <v>350</v>
      </c>
      <c r="B97" s="2" t="s">
        <v>351</v>
      </c>
      <c r="C97" s="2" t="s">
        <v>352</v>
      </c>
      <c r="D97" s="2" t="s">
        <v>353</v>
      </c>
      <c r="E97" s="2" t="s">
        <v>19</v>
      </c>
      <c r="F97" s="4">
        <v>97483</v>
      </c>
      <c r="G97" s="4">
        <v>194966</v>
      </c>
      <c r="H97" s="2" t="s">
        <v>835</v>
      </c>
      <c r="I97" s="2" t="s">
        <v>881</v>
      </c>
      <c r="J97" s="2" t="s">
        <v>903</v>
      </c>
    </row>
    <row r="98" spans="1:10" ht="90" x14ac:dyDescent="0.25">
      <c r="A98" s="2" t="s">
        <v>354</v>
      </c>
      <c r="B98" s="2" t="s">
        <v>355</v>
      </c>
      <c r="C98" s="2" t="s">
        <v>356</v>
      </c>
      <c r="D98" s="2" t="s">
        <v>357</v>
      </c>
      <c r="E98" s="2" t="s">
        <v>19</v>
      </c>
      <c r="F98" s="4">
        <v>98200</v>
      </c>
      <c r="G98" s="4">
        <v>196400</v>
      </c>
      <c r="H98" s="2" t="s">
        <v>836</v>
      </c>
      <c r="I98" s="2" t="s">
        <v>881</v>
      </c>
      <c r="J98" s="2" t="s">
        <v>904</v>
      </c>
    </row>
    <row r="99" spans="1:10" ht="90" x14ac:dyDescent="0.25">
      <c r="A99" s="2" t="s">
        <v>358</v>
      </c>
      <c r="B99" s="2" t="s">
        <v>359</v>
      </c>
      <c r="C99" s="2" t="s">
        <v>360</v>
      </c>
      <c r="D99" s="2" t="s">
        <v>361</v>
      </c>
      <c r="E99" s="2" t="s">
        <v>19</v>
      </c>
      <c r="F99" s="4">
        <v>2200000</v>
      </c>
      <c r="G99" s="4">
        <v>4400000</v>
      </c>
      <c r="H99" s="2" t="s">
        <v>837</v>
      </c>
      <c r="I99" s="2" t="s">
        <v>848</v>
      </c>
      <c r="J99" s="2" t="s">
        <v>893</v>
      </c>
    </row>
    <row r="100" spans="1:10" ht="90" x14ac:dyDescent="0.25">
      <c r="A100" s="2" t="s">
        <v>362</v>
      </c>
      <c r="B100" s="2" t="s">
        <v>363</v>
      </c>
      <c r="C100" s="2" t="s">
        <v>364</v>
      </c>
      <c r="D100" s="2" t="s">
        <v>365</v>
      </c>
      <c r="E100" s="2" t="s">
        <v>65</v>
      </c>
      <c r="F100" s="4">
        <v>70000</v>
      </c>
      <c r="G100" s="4">
        <v>173000</v>
      </c>
      <c r="H100" s="2" t="s">
        <v>838</v>
      </c>
      <c r="I100" s="2" t="s">
        <v>839</v>
      </c>
      <c r="J100" s="2" t="s">
        <v>894</v>
      </c>
    </row>
    <row r="101" spans="1:10" ht="120" x14ac:dyDescent="0.25">
      <c r="A101" s="2" t="s">
        <v>366</v>
      </c>
      <c r="B101" s="2" t="s">
        <v>367</v>
      </c>
      <c r="C101" s="2" t="s">
        <v>368</v>
      </c>
      <c r="D101" s="2" t="s">
        <v>369</v>
      </c>
      <c r="E101" s="2" t="s">
        <v>24</v>
      </c>
      <c r="F101" s="4">
        <v>494000</v>
      </c>
      <c r="G101" s="4">
        <v>672000</v>
      </c>
      <c r="H101" s="2" t="s">
        <v>796</v>
      </c>
      <c r="I101" s="2" t="s">
        <v>811</v>
      </c>
      <c r="J101" s="2" t="s">
        <v>865</v>
      </c>
    </row>
    <row r="102" spans="1:10" ht="60" x14ac:dyDescent="0.25">
      <c r="A102" s="2" t="s">
        <v>370</v>
      </c>
      <c r="B102" s="2" t="s">
        <v>371</v>
      </c>
      <c r="C102" s="2" t="s">
        <v>372</v>
      </c>
      <c r="D102" s="2" t="s">
        <v>373</v>
      </c>
      <c r="E102" s="2" t="s">
        <v>24</v>
      </c>
      <c r="F102" s="4">
        <v>499000</v>
      </c>
      <c r="G102" s="4">
        <v>998000</v>
      </c>
      <c r="H102" t="s">
        <v>840</v>
      </c>
      <c r="I102" s="2" t="s">
        <v>820</v>
      </c>
      <c r="J102" s="2" t="s">
        <v>905</v>
      </c>
    </row>
    <row r="103" spans="1:10" ht="60" x14ac:dyDescent="0.25">
      <c r="A103" s="2" t="s">
        <v>374</v>
      </c>
      <c r="B103" s="2" t="s">
        <v>375</v>
      </c>
      <c r="C103" s="2" t="s">
        <v>376</v>
      </c>
      <c r="D103" s="2" t="s">
        <v>377</v>
      </c>
      <c r="E103" s="2" t="s">
        <v>113</v>
      </c>
      <c r="F103" s="4">
        <v>620588</v>
      </c>
      <c r="G103" s="4">
        <v>1260588</v>
      </c>
      <c r="H103" s="2" t="s">
        <v>841</v>
      </c>
      <c r="I103" s="2" t="s">
        <v>820</v>
      </c>
      <c r="J103" s="2" t="s">
        <v>906</v>
      </c>
    </row>
    <row r="104" spans="1:10" ht="75" x14ac:dyDescent="0.25">
      <c r="A104" s="2" t="s">
        <v>378</v>
      </c>
      <c r="B104" s="2" t="s">
        <v>379</v>
      </c>
      <c r="C104" s="2" t="s">
        <v>380</v>
      </c>
      <c r="D104" s="2" t="s">
        <v>234</v>
      </c>
      <c r="E104" s="2" t="s">
        <v>19</v>
      </c>
      <c r="F104" s="4">
        <v>79958</v>
      </c>
      <c r="G104" s="4">
        <v>159916</v>
      </c>
      <c r="H104" s="2" t="s">
        <v>826</v>
      </c>
      <c r="I104" s="2" t="s">
        <v>881</v>
      </c>
      <c r="J104" s="2" t="s">
        <v>885</v>
      </c>
    </row>
    <row r="105" spans="1:10" ht="90" x14ac:dyDescent="0.25">
      <c r="A105" s="2" t="s">
        <v>381</v>
      </c>
      <c r="B105" s="2" t="s">
        <v>382</v>
      </c>
      <c r="C105" s="2" t="s">
        <v>383</v>
      </c>
      <c r="D105" s="2" t="s">
        <v>384</v>
      </c>
      <c r="E105" s="2" t="s">
        <v>37</v>
      </c>
      <c r="F105" s="4">
        <v>142699</v>
      </c>
      <c r="G105" s="4">
        <v>285399</v>
      </c>
      <c r="H105" s="2" t="s">
        <v>829</v>
      </c>
      <c r="I105" s="2" t="s">
        <v>811</v>
      </c>
      <c r="J105" s="2" t="s">
        <v>899</v>
      </c>
    </row>
    <row r="106" spans="1:10" ht="90" x14ac:dyDescent="0.25">
      <c r="A106" s="2" t="s">
        <v>385</v>
      </c>
      <c r="B106" s="2" t="s">
        <v>386</v>
      </c>
      <c r="C106" s="2" t="s">
        <v>387</v>
      </c>
      <c r="D106" s="2" t="s">
        <v>388</v>
      </c>
      <c r="E106" s="2" t="s">
        <v>37</v>
      </c>
      <c r="F106" s="4">
        <v>1647863</v>
      </c>
      <c r="G106" s="4">
        <v>3295726</v>
      </c>
      <c r="H106" s="2" t="s">
        <v>798</v>
      </c>
      <c r="I106" s="2" t="s">
        <v>839</v>
      </c>
      <c r="J106" s="2" t="s">
        <v>864</v>
      </c>
    </row>
    <row r="107" spans="1:10" ht="60" x14ac:dyDescent="0.25">
      <c r="A107" s="2" t="s">
        <v>389</v>
      </c>
      <c r="B107" s="2" t="s">
        <v>390</v>
      </c>
      <c r="C107" s="2" t="s">
        <v>391</v>
      </c>
      <c r="D107" s="2" t="s">
        <v>392</v>
      </c>
      <c r="E107" s="2" t="s">
        <v>19</v>
      </c>
      <c r="F107" s="4">
        <v>108500</v>
      </c>
      <c r="G107" s="4">
        <v>217000</v>
      </c>
      <c r="H107" s="2" t="s">
        <v>800</v>
      </c>
      <c r="I107" s="2" t="s">
        <v>881</v>
      </c>
      <c r="J107" s="2" t="s">
        <v>909</v>
      </c>
    </row>
    <row r="108" spans="1:10" ht="105" x14ac:dyDescent="0.25">
      <c r="A108" s="2" t="s">
        <v>393</v>
      </c>
      <c r="B108" s="2" t="s">
        <v>394</v>
      </c>
      <c r="C108" s="2" t="s">
        <v>395</v>
      </c>
      <c r="D108" s="2" t="s">
        <v>133</v>
      </c>
      <c r="E108" s="2" t="s">
        <v>24</v>
      </c>
      <c r="F108" s="4">
        <v>2790000</v>
      </c>
      <c r="G108" s="4">
        <v>5580000</v>
      </c>
      <c r="H108" s="2" t="s">
        <v>813</v>
      </c>
      <c r="I108" s="2" t="s">
        <v>839</v>
      </c>
      <c r="J108" s="2" t="s">
        <v>880</v>
      </c>
    </row>
    <row r="109" spans="1:10" ht="75" x14ac:dyDescent="0.25">
      <c r="A109" s="2" t="s">
        <v>396</v>
      </c>
      <c r="B109" s="2" t="s">
        <v>397</v>
      </c>
      <c r="C109" s="2" t="s">
        <v>398</v>
      </c>
      <c r="D109" s="2" t="s">
        <v>399</v>
      </c>
      <c r="E109" s="2" t="s">
        <v>65</v>
      </c>
      <c r="F109" s="4">
        <v>4990000</v>
      </c>
      <c r="G109" s="4">
        <v>9990000</v>
      </c>
      <c r="H109" s="2" t="s">
        <v>842</v>
      </c>
      <c r="I109" s="2" t="s">
        <v>839</v>
      </c>
      <c r="J109" s="2" t="s">
        <v>914</v>
      </c>
    </row>
    <row r="110" spans="1:10" ht="90" x14ac:dyDescent="0.25">
      <c r="A110" s="2" t="s">
        <v>400</v>
      </c>
      <c r="B110" s="2" t="s">
        <v>401</v>
      </c>
      <c r="C110" s="2" t="s">
        <v>402</v>
      </c>
      <c r="D110" s="2" t="s">
        <v>403</v>
      </c>
      <c r="E110" s="2" t="s">
        <v>65</v>
      </c>
      <c r="F110" s="4">
        <v>4400000</v>
      </c>
      <c r="G110" s="4">
        <v>14419697</v>
      </c>
      <c r="H110" s="2" t="s">
        <v>843</v>
      </c>
      <c r="I110" s="2" t="s">
        <v>839</v>
      </c>
      <c r="J110" s="2" t="s">
        <v>889</v>
      </c>
    </row>
    <row r="111" spans="1:10" ht="150" x14ac:dyDescent="0.25">
      <c r="A111" s="2" t="s">
        <v>404</v>
      </c>
      <c r="B111" s="2" t="s">
        <v>405</v>
      </c>
      <c r="C111" s="2" t="s">
        <v>406</v>
      </c>
      <c r="D111" s="2" t="s">
        <v>407</v>
      </c>
      <c r="E111" s="2" t="s">
        <v>65</v>
      </c>
      <c r="F111" s="4">
        <v>1131200</v>
      </c>
      <c r="G111" s="4">
        <v>5285000</v>
      </c>
      <c r="H111" s="2" t="s">
        <v>827</v>
      </c>
      <c r="I111" s="2" t="s">
        <v>839</v>
      </c>
      <c r="J111" s="2" t="s">
        <v>907</v>
      </c>
    </row>
    <row r="112" spans="1:10" ht="60" x14ac:dyDescent="0.25">
      <c r="A112" s="2" t="s">
        <v>408</v>
      </c>
      <c r="B112" s="2" t="s">
        <v>409</v>
      </c>
      <c r="C112" s="2" t="s">
        <v>410</v>
      </c>
      <c r="D112" s="2" t="s">
        <v>411</v>
      </c>
      <c r="E112" s="2" t="s">
        <v>349</v>
      </c>
      <c r="F112" s="4">
        <v>5000000</v>
      </c>
      <c r="G112" s="4">
        <v>15000000</v>
      </c>
      <c r="H112" s="2" t="s">
        <v>834</v>
      </c>
      <c r="I112" s="2" t="s">
        <v>820</v>
      </c>
      <c r="J112" s="2" t="s">
        <v>902</v>
      </c>
    </row>
    <row r="113" spans="1:10" ht="105" x14ac:dyDescent="0.25">
      <c r="A113" s="2" t="s">
        <v>412</v>
      </c>
      <c r="B113" s="2" t="s">
        <v>413</v>
      </c>
      <c r="C113" s="2" t="s">
        <v>414</v>
      </c>
      <c r="D113" s="2" t="s">
        <v>415</v>
      </c>
      <c r="E113" s="2" t="s">
        <v>65</v>
      </c>
      <c r="F113" s="4">
        <v>500000</v>
      </c>
      <c r="G113" s="4">
        <v>2397100</v>
      </c>
      <c r="H113" s="2" t="s">
        <v>838</v>
      </c>
      <c r="I113" s="2" t="s">
        <v>839</v>
      </c>
      <c r="J113" s="2" t="s">
        <v>894</v>
      </c>
    </row>
    <row r="114" spans="1:10" ht="75" x14ac:dyDescent="0.25">
      <c r="A114" s="2" t="s">
        <v>416</v>
      </c>
      <c r="B114" s="2" t="s">
        <v>417</v>
      </c>
      <c r="C114" s="2" t="s">
        <v>418</v>
      </c>
      <c r="D114" s="2" t="s">
        <v>419</v>
      </c>
      <c r="E114" s="2" t="s">
        <v>113</v>
      </c>
      <c r="F114" s="4">
        <v>169110</v>
      </c>
      <c r="G114" s="4">
        <v>338220</v>
      </c>
      <c r="H114" s="2" t="s">
        <v>844</v>
      </c>
      <c r="I114" s="2" t="s">
        <v>820</v>
      </c>
      <c r="J114" s="2" t="s">
        <v>915</v>
      </c>
    </row>
    <row r="115" spans="1:10" ht="60" x14ac:dyDescent="0.25">
      <c r="A115" s="2" t="s">
        <v>420</v>
      </c>
      <c r="B115" s="2" t="s">
        <v>421</v>
      </c>
      <c r="C115" s="2" t="s">
        <v>422</v>
      </c>
      <c r="D115" s="2" t="s">
        <v>423</v>
      </c>
      <c r="E115" s="2" t="s">
        <v>19</v>
      </c>
      <c r="F115" s="4">
        <v>5062500</v>
      </c>
      <c r="G115" s="4">
        <v>6750000</v>
      </c>
      <c r="H115" s="2" t="s">
        <v>837</v>
      </c>
      <c r="I115" s="2" t="s">
        <v>848</v>
      </c>
      <c r="J115" s="2" t="s">
        <v>893</v>
      </c>
    </row>
    <row r="116" spans="1:10" ht="105" x14ac:dyDescent="0.25">
      <c r="A116" s="2" t="s">
        <v>424</v>
      </c>
      <c r="B116" s="2" t="s">
        <v>425</v>
      </c>
      <c r="C116" s="2" t="s">
        <v>426</v>
      </c>
      <c r="D116" s="2" t="s">
        <v>427</v>
      </c>
      <c r="E116" s="2" t="s">
        <v>24</v>
      </c>
      <c r="F116" s="4">
        <v>2160000</v>
      </c>
      <c r="G116" s="4">
        <v>2380000</v>
      </c>
      <c r="H116" s="2" t="s">
        <v>812</v>
      </c>
      <c r="I116" s="2" t="s">
        <v>811</v>
      </c>
      <c r="J116" s="2" t="s">
        <v>879</v>
      </c>
    </row>
    <row r="117" spans="1:10" ht="60" x14ac:dyDescent="0.25">
      <c r="A117" s="2" t="s">
        <v>428</v>
      </c>
      <c r="B117" s="2" t="s">
        <v>429</v>
      </c>
      <c r="C117" s="2" t="s">
        <v>430</v>
      </c>
      <c r="D117" s="2" t="s">
        <v>431</v>
      </c>
      <c r="E117" s="2" t="s">
        <v>19</v>
      </c>
      <c r="F117" s="4">
        <v>318404</v>
      </c>
      <c r="G117" s="4">
        <v>318404</v>
      </c>
      <c r="H117" s="2" t="s">
        <v>845</v>
      </c>
      <c r="I117" s="2" t="s">
        <v>881</v>
      </c>
      <c r="J117" s="2" t="s">
        <v>916</v>
      </c>
    </row>
    <row r="118" spans="1:10" ht="135" x14ac:dyDescent="0.25">
      <c r="A118" s="2" t="s">
        <v>432</v>
      </c>
      <c r="B118" s="2" t="s">
        <v>433</v>
      </c>
      <c r="C118" s="2" t="s">
        <v>434</v>
      </c>
      <c r="D118" s="2" t="s">
        <v>435</v>
      </c>
      <c r="E118" s="2" t="s">
        <v>113</v>
      </c>
      <c r="F118" s="4">
        <v>3785511</v>
      </c>
      <c r="G118" s="4">
        <v>7571022</v>
      </c>
      <c r="H118" s="2" t="s">
        <v>841</v>
      </c>
      <c r="I118" s="2" t="s">
        <v>820</v>
      </c>
      <c r="J118" s="2" t="s">
        <v>906</v>
      </c>
    </row>
    <row r="119" spans="1:10" ht="195" x14ac:dyDescent="0.25">
      <c r="A119" s="2" t="s">
        <v>436</v>
      </c>
      <c r="B119" s="2" t="s">
        <v>437</v>
      </c>
      <c r="C119" s="2" t="s">
        <v>438</v>
      </c>
      <c r="D119" s="2" t="s">
        <v>439</v>
      </c>
      <c r="E119" s="2" t="s">
        <v>24</v>
      </c>
      <c r="F119" s="4">
        <v>8767891</v>
      </c>
      <c r="G119" s="4">
        <v>17535783</v>
      </c>
      <c r="H119" s="2" t="s">
        <v>812</v>
      </c>
      <c r="I119" s="2" t="s">
        <v>811</v>
      </c>
      <c r="J119" s="2" t="s">
        <v>879</v>
      </c>
    </row>
    <row r="120" spans="1:10" ht="90" x14ac:dyDescent="0.25">
      <c r="A120" s="2" t="s">
        <v>440</v>
      </c>
      <c r="B120" s="2" t="s">
        <v>441</v>
      </c>
      <c r="C120" s="2" t="s">
        <v>442</v>
      </c>
      <c r="D120" s="2" t="s">
        <v>443</v>
      </c>
      <c r="E120" s="2" t="s">
        <v>10</v>
      </c>
      <c r="F120" s="4">
        <v>2192611</v>
      </c>
      <c r="G120" s="4">
        <v>2923482</v>
      </c>
      <c r="H120" s="2" t="s">
        <v>793</v>
      </c>
      <c r="I120" s="3" t="s">
        <v>839</v>
      </c>
      <c r="J120" t="s">
        <v>868</v>
      </c>
    </row>
    <row r="121" spans="1:10" ht="150" x14ac:dyDescent="0.25">
      <c r="A121" s="2" t="s">
        <v>444</v>
      </c>
      <c r="B121" s="2" t="s">
        <v>445</v>
      </c>
      <c r="C121" s="2" t="s">
        <v>446</v>
      </c>
      <c r="D121" s="2" t="s">
        <v>133</v>
      </c>
      <c r="E121" s="2" t="s">
        <v>24</v>
      </c>
      <c r="F121" s="4">
        <v>487500</v>
      </c>
      <c r="G121" s="4">
        <v>572500</v>
      </c>
      <c r="H121" s="2" t="s">
        <v>813</v>
      </c>
      <c r="I121" s="2" t="s">
        <v>839</v>
      </c>
      <c r="J121" s="2" t="s">
        <v>880</v>
      </c>
    </row>
    <row r="122" spans="1:10" ht="105" x14ac:dyDescent="0.25">
      <c r="A122" s="2" t="s">
        <v>447</v>
      </c>
      <c r="B122" s="2" t="s">
        <v>448</v>
      </c>
      <c r="C122" s="2" t="s">
        <v>449</v>
      </c>
      <c r="D122" s="2" t="s">
        <v>450</v>
      </c>
      <c r="E122" s="2" t="s">
        <v>65</v>
      </c>
      <c r="F122" s="4">
        <v>2094770</v>
      </c>
      <c r="G122" s="4">
        <v>2844770</v>
      </c>
      <c r="H122" s="2" t="s">
        <v>842</v>
      </c>
      <c r="I122" s="2" t="s">
        <v>839</v>
      </c>
      <c r="J122" s="2" t="s">
        <v>914</v>
      </c>
    </row>
    <row r="123" spans="1:10" ht="60" x14ac:dyDescent="0.25">
      <c r="A123" s="2" t="s">
        <v>451</v>
      </c>
      <c r="B123" s="2" t="s">
        <v>452</v>
      </c>
      <c r="C123" s="2" t="s">
        <v>453</v>
      </c>
      <c r="D123" s="2" t="s">
        <v>454</v>
      </c>
      <c r="E123" s="2" t="s">
        <v>349</v>
      </c>
      <c r="F123" s="4">
        <v>141735</v>
      </c>
      <c r="G123" s="4">
        <v>188980</v>
      </c>
      <c r="H123" s="2" t="s">
        <v>803</v>
      </c>
      <c r="I123" s="2" t="s">
        <v>820</v>
      </c>
      <c r="J123" s="2" t="s">
        <v>871</v>
      </c>
    </row>
    <row r="124" spans="1:10" ht="60" x14ac:dyDescent="0.25">
      <c r="A124" s="2" t="s">
        <v>455</v>
      </c>
      <c r="B124" s="2" t="s">
        <v>456</v>
      </c>
      <c r="C124" s="2" t="s">
        <v>457</v>
      </c>
      <c r="D124" s="2" t="s">
        <v>458</v>
      </c>
      <c r="E124" s="2" t="s">
        <v>19</v>
      </c>
      <c r="F124" s="4">
        <v>600000</v>
      </c>
      <c r="G124" s="4">
        <v>1416000</v>
      </c>
      <c r="H124" s="2" t="s">
        <v>836</v>
      </c>
      <c r="I124" s="2" t="s">
        <v>881</v>
      </c>
      <c r="J124" s="2" t="s">
        <v>904</v>
      </c>
    </row>
    <row r="125" spans="1:10" ht="90" x14ac:dyDescent="0.25">
      <c r="A125" s="2" t="s">
        <v>459</v>
      </c>
      <c r="B125" s="2" t="s">
        <v>460</v>
      </c>
      <c r="C125" s="2" t="s">
        <v>461</v>
      </c>
      <c r="D125" s="2" t="s">
        <v>462</v>
      </c>
      <c r="E125" s="2" t="s">
        <v>19</v>
      </c>
      <c r="F125" s="4">
        <v>380908</v>
      </c>
      <c r="G125" s="4">
        <v>761816</v>
      </c>
      <c r="H125" s="2" t="s">
        <v>800</v>
      </c>
      <c r="I125" s="2" t="s">
        <v>881</v>
      </c>
      <c r="J125" s="2" t="s">
        <v>909</v>
      </c>
    </row>
    <row r="126" spans="1:10" ht="60" x14ac:dyDescent="0.25">
      <c r="A126" s="2" t="s">
        <v>463</v>
      </c>
      <c r="B126" s="2" t="s">
        <v>464</v>
      </c>
      <c r="C126" s="2" t="s">
        <v>465</v>
      </c>
      <c r="D126" s="2" t="s">
        <v>466</v>
      </c>
      <c r="E126" s="2" t="s">
        <v>19</v>
      </c>
      <c r="F126" s="4">
        <v>93500</v>
      </c>
      <c r="G126" s="4">
        <v>187000</v>
      </c>
      <c r="H126" s="2" t="s">
        <v>814</v>
      </c>
      <c r="I126" s="2" t="s">
        <v>881</v>
      </c>
      <c r="J126" s="2" t="s">
        <v>882</v>
      </c>
    </row>
    <row r="127" spans="1:10" ht="60" x14ac:dyDescent="0.25">
      <c r="A127" s="2" t="s">
        <v>467</v>
      </c>
      <c r="B127" s="2" t="s">
        <v>468</v>
      </c>
      <c r="C127" s="2" t="s">
        <v>469</v>
      </c>
      <c r="D127" s="2" t="s">
        <v>470</v>
      </c>
      <c r="E127" s="2" t="s">
        <v>37</v>
      </c>
      <c r="F127" s="4">
        <v>60000</v>
      </c>
      <c r="G127" s="4">
        <v>155790</v>
      </c>
      <c r="H127" s="2" t="s">
        <v>806</v>
      </c>
      <c r="I127" s="2" t="s">
        <v>839</v>
      </c>
      <c r="J127" s="2" t="s">
        <v>874</v>
      </c>
    </row>
    <row r="128" spans="1:10" ht="45" x14ac:dyDescent="0.25">
      <c r="A128" s="2" t="s">
        <v>471</v>
      </c>
      <c r="B128" s="2" t="s">
        <v>472</v>
      </c>
      <c r="C128" s="2" t="s">
        <v>473</v>
      </c>
      <c r="D128" s="2" t="s">
        <v>474</v>
      </c>
      <c r="E128" s="2" t="s">
        <v>19</v>
      </c>
      <c r="F128" s="4">
        <v>105000</v>
      </c>
      <c r="G128" s="4">
        <v>105000</v>
      </c>
      <c r="H128" s="2" t="s">
        <v>801</v>
      </c>
      <c r="I128" s="2" t="s">
        <v>839</v>
      </c>
      <c r="J128" s="2" t="s">
        <v>862</v>
      </c>
    </row>
    <row r="129" spans="1:10" ht="105" x14ac:dyDescent="0.25">
      <c r="A129" s="2" t="s">
        <v>475</v>
      </c>
      <c r="B129" s="2" t="s">
        <v>476</v>
      </c>
      <c r="C129" s="2" t="s">
        <v>477</v>
      </c>
      <c r="D129" s="2" t="s">
        <v>478</v>
      </c>
      <c r="E129" s="2" t="s">
        <v>19</v>
      </c>
      <c r="F129" s="4">
        <v>51622</v>
      </c>
      <c r="G129" s="4">
        <v>103244</v>
      </c>
      <c r="H129" s="2" t="s">
        <v>814</v>
      </c>
      <c r="I129" s="2" t="s">
        <v>881</v>
      </c>
      <c r="J129" s="2" t="s">
        <v>882</v>
      </c>
    </row>
    <row r="130" spans="1:10" ht="90" x14ac:dyDescent="0.25">
      <c r="A130" s="2" t="s">
        <v>479</v>
      </c>
      <c r="B130" s="2" t="s">
        <v>480</v>
      </c>
      <c r="C130" s="2" t="s">
        <v>481</v>
      </c>
      <c r="D130" s="2" t="s">
        <v>482</v>
      </c>
      <c r="E130" s="2" t="s">
        <v>37</v>
      </c>
      <c r="F130" s="4">
        <v>900000</v>
      </c>
      <c r="G130" s="4">
        <v>2100000</v>
      </c>
      <c r="H130" s="2" t="s">
        <v>846</v>
      </c>
      <c r="I130" s="2" t="s">
        <v>839</v>
      </c>
      <c r="J130" s="2" t="s">
        <v>918</v>
      </c>
    </row>
    <row r="131" spans="1:10" ht="240" x14ac:dyDescent="0.25">
      <c r="A131" s="2" t="s">
        <v>483</v>
      </c>
      <c r="B131" s="2" t="s">
        <v>484</v>
      </c>
      <c r="C131" s="2" t="s">
        <v>485</v>
      </c>
      <c r="D131" s="2" t="s">
        <v>486</v>
      </c>
      <c r="E131" s="2" t="s">
        <v>113</v>
      </c>
      <c r="F131" s="4">
        <v>3414200</v>
      </c>
      <c r="G131" s="4">
        <v>6828400</v>
      </c>
      <c r="H131" s="2" t="s">
        <v>847</v>
      </c>
      <c r="I131" s="2" t="s">
        <v>848</v>
      </c>
      <c r="J131" s="2" t="s">
        <v>917</v>
      </c>
    </row>
    <row r="132" spans="1:10" ht="60" x14ac:dyDescent="0.25">
      <c r="A132" s="2" t="s">
        <v>487</v>
      </c>
      <c r="B132" s="2" t="s">
        <v>488</v>
      </c>
      <c r="C132" s="2" t="s">
        <v>489</v>
      </c>
      <c r="D132" s="2" t="s">
        <v>490</v>
      </c>
      <c r="E132" s="2" t="s">
        <v>37</v>
      </c>
      <c r="F132" s="4">
        <v>331000</v>
      </c>
      <c r="G132" s="4">
        <v>662468</v>
      </c>
      <c r="H132" s="2" t="s">
        <v>829</v>
      </c>
      <c r="I132" s="2" t="s">
        <v>811</v>
      </c>
      <c r="J132" s="2" t="s">
        <v>899</v>
      </c>
    </row>
    <row r="133" spans="1:10" ht="75" x14ac:dyDescent="0.25">
      <c r="A133" s="2" t="s">
        <v>491</v>
      </c>
      <c r="B133" s="2" t="s">
        <v>492</v>
      </c>
      <c r="C133" s="2" t="s">
        <v>493</v>
      </c>
      <c r="D133" s="2" t="s">
        <v>494</v>
      </c>
      <c r="E133" s="2" t="s">
        <v>24</v>
      </c>
      <c r="F133" s="4">
        <v>631000</v>
      </c>
      <c r="G133" s="4">
        <v>1262000</v>
      </c>
      <c r="H133" s="2" t="s">
        <v>849</v>
      </c>
      <c r="I133" s="2" t="s">
        <v>811</v>
      </c>
      <c r="J133" s="2" t="s">
        <v>892</v>
      </c>
    </row>
    <row r="134" spans="1:10" ht="120" x14ac:dyDescent="0.25">
      <c r="A134" s="2" t="s">
        <v>495</v>
      </c>
      <c r="B134" s="2" t="s">
        <v>496</v>
      </c>
      <c r="C134" s="2" t="s">
        <v>497</v>
      </c>
      <c r="D134" s="2" t="s">
        <v>498</v>
      </c>
      <c r="E134" s="2" t="s">
        <v>19</v>
      </c>
      <c r="F134" s="4">
        <v>4094727</v>
      </c>
      <c r="G134" s="4">
        <v>4394727</v>
      </c>
      <c r="H134" s="2" t="s">
        <v>800</v>
      </c>
      <c r="I134" s="2" t="s">
        <v>881</v>
      </c>
      <c r="J134" s="2" t="s">
        <v>909</v>
      </c>
    </row>
    <row r="135" spans="1:10" ht="75" x14ac:dyDescent="0.25">
      <c r="A135" s="2" t="s">
        <v>499</v>
      </c>
      <c r="B135" s="2" t="s">
        <v>500</v>
      </c>
      <c r="C135" s="2" t="s">
        <v>501</v>
      </c>
      <c r="D135" s="2" t="s">
        <v>502</v>
      </c>
      <c r="E135" s="2" t="s">
        <v>24</v>
      </c>
      <c r="F135" s="4">
        <v>133000</v>
      </c>
      <c r="G135" s="4">
        <v>266000</v>
      </c>
      <c r="H135" s="2" t="s">
        <v>797</v>
      </c>
      <c r="I135" s="2" t="s">
        <v>839</v>
      </c>
      <c r="J135" t="s">
        <v>869</v>
      </c>
    </row>
    <row r="136" spans="1:10" ht="120" x14ac:dyDescent="0.25">
      <c r="A136" s="2" t="s">
        <v>503</v>
      </c>
      <c r="B136" s="2" t="s">
        <v>504</v>
      </c>
      <c r="C136" s="2" t="s">
        <v>505</v>
      </c>
      <c r="D136" s="2" t="s">
        <v>506</v>
      </c>
      <c r="E136" s="2" t="s">
        <v>65</v>
      </c>
      <c r="F136" s="4">
        <v>4496400</v>
      </c>
      <c r="G136" s="4">
        <v>12996400</v>
      </c>
      <c r="H136" s="2" t="s">
        <v>842</v>
      </c>
      <c r="I136" s="2" t="s">
        <v>839</v>
      </c>
      <c r="J136" s="2" t="s">
        <v>914</v>
      </c>
    </row>
    <row r="137" spans="1:10" ht="60" x14ac:dyDescent="0.25">
      <c r="A137" s="2" t="s">
        <v>507</v>
      </c>
      <c r="B137" s="2" t="s">
        <v>508</v>
      </c>
      <c r="C137" s="2" t="s">
        <v>509</v>
      </c>
      <c r="D137" s="2" t="s">
        <v>510</v>
      </c>
      <c r="E137" s="2" t="s">
        <v>19</v>
      </c>
      <c r="F137" s="4">
        <v>35000</v>
      </c>
      <c r="G137" s="4">
        <v>70000</v>
      </c>
      <c r="H137" s="2" t="s">
        <v>814</v>
      </c>
      <c r="I137" s="2" t="s">
        <v>881</v>
      </c>
      <c r="J137" s="2" t="s">
        <v>882</v>
      </c>
    </row>
    <row r="138" spans="1:10" ht="90" x14ac:dyDescent="0.25">
      <c r="A138" s="2" t="s">
        <v>511</v>
      </c>
      <c r="B138" s="2" t="s">
        <v>512</v>
      </c>
      <c r="C138" s="2" t="s">
        <v>513</v>
      </c>
      <c r="D138" s="2" t="s">
        <v>514</v>
      </c>
      <c r="E138" s="2" t="s">
        <v>37</v>
      </c>
      <c r="F138" s="4">
        <v>200000</v>
      </c>
      <c r="G138" s="4">
        <v>400000</v>
      </c>
      <c r="H138" s="2" t="s">
        <v>810</v>
      </c>
      <c r="I138" s="2" t="s">
        <v>811</v>
      </c>
      <c r="J138" s="2" t="s">
        <v>878</v>
      </c>
    </row>
    <row r="139" spans="1:10" ht="405" x14ac:dyDescent="0.25">
      <c r="A139" s="2" t="s">
        <v>146</v>
      </c>
      <c r="B139" s="2" t="s">
        <v>515</v>
      </c>
      <c r="C139" s="2" t="s">
        <v>516</v>
      </c>
      <c r="D139" s="2" t="s">
        <v>517</v>
      </c>
      <c r="E139" s="2" t="s">
        <v>24</v>
      </c>
      <c r="F139" s="4">
        <v>10000000</v>
      </c>
      <c r="G139" s="4">
        <v>25713634</v>
      </c>
      <c r="H139" s="2" t="s">
        <v>830</v>
      </c>
      <c r="I139" s="2" t="s">
        <v>820</v>
      </c>
      <c r="J139" s="2" t="s">
        <v>910</v>
      </c>
    </row>
    <row r="140" spans="1:10" ht="75" x14ac:dyDescent="0.25">
      <c r="A140" s="2" t="s">
        <v>518</v>
      </c>
      <c r="B140" s="2" t="s">
        <v>519</v>
      </c>
      <c r="C140" s="2" t="s">
        <v>520</v>
      </c>
      <c r="D140" s="2" t="s">
        <v>521</v>
      </c>
      <c r="E140" s="2" t="s">
        <v>19</v>
      </c>
      <c r="F140" s="4">
        <v>1072137</v>
      </c>
      <c r="G140" s="4">
        <v>2144275</v>
      </c>
      <c r="H140" s="2" t="s">
        <v>805</v>
      </c>
      <c r="I140" s="2" t="s">
        <v>881</v>
      </c>
      <c r="J140" s="2" t="s">
        <v>873</v>
      </c>
    </row>
    <row r="141" spans="1:10" ht="75" x14ac:dyDescent="0.25">
      <c r="A141" s="2" t="s">
        <v>522</v>
      </c>
      <c r="B141" s="2" t="s">
        <v>523</v>
      </c>
      <c r="C141" s="2" t="s">
        <v>524</v>
      </c>
      <c r="D141" s="2" t="s">
        <v>525</v>
      </c>
      <c r="E141" s="2" t="s">
        <v>24</v>
      </c>
      <c r="F141" s="4">
        <v>1938911</v>
      </c>
      <c r="G141" s="4">
        <v>4309058</v>
      </c>
      <c r="H141" s="2" t="s">
        <v>796</v>
      </c>
      <c r="I141" s="2" t="s">
        <v>811</v>
      </c>
      <c r="J141" s="2" t="s">
        <v>865</v>
      </c>
    </row>
    <row r="142" spans="1:10" ht="150" x14ac:dyDescent="0.25">
      <c r="A142" s="2" t="s">
        <v>526</v>
      </c>
      <c r="B142" s="2" t="s">
        <v>527</v>
      </c>
      <c r="C142" s="2" t="s">
        <v>528</v>
      </c>
      <c r="D142" s="2" t="s">
        <v>529</v>
      </c>
      <c r="E142" s="2" t="s">
        <v>24</v>
      </c>
      <c r="F142" s="4">
        <v>5000000</v>
      </c>
      <c r="G142" s="4">
        <v>37900000</v>
      </c>
      <c r="H142" s="2" t="s">
        <v>849</v>
      </c>
      <c r="I142" s="2" t="s">
        <v>811</v>
      </c>
      <c r="J142" s="2" t="s">
        <v>892</v>
      </c>
    </row>
    <row r="143" spans="1:10" ht="135" x14ac:dyDescent="0.25">
      <c r="A143" s="2" t="s">
        <v>530</v>
      </c>
      <c r="B143" s="2" t="s">
        <v>531</v>
      </c>
      <c r="C143" s="2" t="s">
        <v>532</v>
      </c>
      <c r="D143" s="2" t="s">
        <v>533</v>
      </c>
      <c r="E143" s="2" t="s">
        <v>24</v>
      </c>
      <c r="F143" s="4">
        <v>200000</v>
      </c>
      <c r="G143" s="4">
        <v>400000</v>
      </c>
      <c r="H143" s="2" t="s">
        <v>822</v>
      </c>
      <c r="I143" s="2" t="s">
        <v>811</v>
      </c>
      <c r="J143" s="2" t="s">
        <v>896</v>
      </c>
    </row>
    <row r="144" spans="1:10" ht="75" x14ac:dyDescent="0.25">
      <c r="A144" s="2" t="s">
        <v>534</v>
      </c>
      <c r="B144" s="2" t="s">
        <v>535</v>
      </c>
      <c r="C144" s="2" t="s">
        <v>536</v>
      </c>
      <c r="D144" s="2" t="s">
        <v>537</v>
      </c>
      <c r="E144" s="2" t="s">
        <v>19</v>
      </c>
      <c r="F144" s="4">
        <v>267022</v>
      </c>
      <c r="G144" s="4">
        <v>534044</v>
      </c>
      <c r="H144" s="2" t="s">
        <v>850</v>
      </c>
      <c r="I144" s="2" t="s">
        <v>881</v>
      </c>
      <c r="J144" s="2" t="s">
        <v>897</v>
      </c>
    </row>
    <row r="145" spans="1:10" ht="150" x14ac:dyDescent="0.25">
      <c r="A145" s="2" t="s">
        <v>538</v>
      </c>
      <c r="B145" s="2" t="s">
        <v>539</v>
      </c>
      <c r="C145" s="2" t="s">
        <v>540</v>
      </c>
      <c r="D145" s="2" t="s">
        <v>541</v>
      </c>
      <c r="E145" s="2" t="s">
        <v>37</v>
      </c>
      <c r="F145" s="4">
        <v>54345</v>
      </c>
      <c r="G145" s="4">
        <v>108690</v>
      </c>
      <c r="H145" s="2" t="s">
        <v>851</v>
      </c>
      <c r="I145" s="2" t="s">
        <v>811</v>
      </c>
      <c r="J145" s="2" t="s">
        <v>898</v>
      </c>
    </row>
    <row r="146" spans="1:10" ht="60" x14ac:dyDescent="0.25">
      <c r="A146" s="2" t="s">
        <v>542</v>
      </c>
      <c r="B146" s="2" t="s">
        <v>543</v>
      </c>
      <c r="C146" s="2" t="s">
        <v>544</v>
      </c>
      <c r="D146" s="2" t="s">
        <v>545</v>
      </c>
      <c r="E146" s="2" t="s">
        <v>37</v>
      </c>
      <c r="F146" s="4">
        <v>4900000</v>
      </c>
      <c r="G146" s="4">
        <v>9800000</v>
      </c>
      <c r="H146" s="2" t="s">
        <v>829</v>
      </c>
      <c r="I146" s="2" t="s">
        <v>811</v>
      </c>
      <c r="J146" s="2" t="s">
        <v>899</v>
      </c>
    </row>
    <row r="147" spans="1:10" ht="75" x14ac:dyDescent="0.25">
      <c r="A147" s="2" t="s">
        <v>546</v>
      </c>
      <c r="B147" s="2" t="s">
        <v>547</v>
      </c>
      <c r="C147" s="2" t="s">
        <v>548</v>
      </c>
      <c r="D147" s="2" t="s">
        <v>549</v>
      </c>
      <c r="E147" s="2" t="s">
        <v>19</v>
      </c>
      <c r="F147" s="4">
        <v>1814319</v>
      </c>
      <c r="G147" s="4">
        <v>1814319</v>
      </c>
      <c r="H147" s="2" t="s">
        <v>795</v>
      </c>
      <c r="I147" s="2" t="s">
        <v>881</v>
      </c>
      <c r="J147" s="2" t="s">
        <v>900</v>
      </c>
    </row>
    <row r="148" spans="1:10" ht="105" x14ac:dyDescent="0.25">
      <c r="A148" s="2" t="s">
        <v>550</v>
      </c>
      <c r="B148" s="2" t="s">
        <v>551</v>
      </c>
      <c r="C148" s="2" t="s">
        <v>552</v>
      </c>
      <c r="D148" s="2" t="s">
        <v>553</v>
      </c>
      <c r="E148" s="2" t="s">
        <v>10</v>
      </c>
      <c r="F148" s="4">
        <v>118633</v>
      </c>
      <c r="G148" s="4">
        <v>121133</v>
      </c>
      <c r="H148" s="2" t="s">
        <v>793</v>
      </c>
      <c r="I148" s="3" t="s">
        <v>839</v>
      </c>
      <c r="J148" t="s">
        <v>868</v>
      </c>
    </row>
    <row r="149" spans="1:10" ht="75" x14ac:dyDescent="0.25">
      <c r="A149" s="2" t="s">
        <v>554</v>
      </c>
      <c r="B149" s="2" t="s">
        <v>555</v>
      </c>
      <c r="C149" s="2" t="s">
        <v>556</v>
      </c>
      <c r="D149" s="2" t="s">
        <v>557</v>
      </c>
      <c r="E149" s="2" t="s">
        <v>19</v>
      </c>
      <c r="F149" s="4">
        <v>42529</v>
      </c>
      <c r="G149" s="4">
        <v>85058</v>
      </c>
      <c r="H149" s="2" t="s">
        <v>845</v>
      </c>
      <c r="I149" s="2" t="s">
        <v>881</v>
      </c>
      <c r="J149" s="2" t="s">
        <v>916</v>
      </c>
    </row>
    <row r="150" spans="1:10" ht="75" x14ac:dyDescent="0.25">
      <c r="A150" s="2" t="s">
        <v>558</v>
      </c>
      <c r="B150" s="2" t="s">
        <v>559</v>
      </c>
      <c r="C150" s="2" t="s">
        <v>560</v>
      </c>
      <c r="D150" s="2" t="s">
        <v>561</v>
      </c>
      <c r="E150" s="2" t="s">
        <v>19</v>
      </c>
      <c r="F150" s="4">
        <v>80000</v>
      </c>
      <c r="G150" s="4">
        <v>160000</v>
      </c>
      <c r="H150" s="2" t="s">
        <v>814</v>
      </c>
      <c r="I150" s="2" t="s">
        <v>881</v>
      </c>
      <c r="J150" s="2" t="s">
        <v>882</v>
      </c>
    </row>
    <row r="151" spans="1:10" ht="90" x14ac:dyDescent="0.25">
      <c r="A151" s="2" t="s">
        <v>562</v>
      </c>
      <c r="B151" s="2" t="s">
        <v>563</v>
      </c>
      <c r="C151" s="2" t="s">
        <v>564</v>
      </c>
      <c r="D151" s="2" t="s">
        <v>565</v>
      </c>
      <c r="E151" s="2" t="s">
        <v>37</v>
      </c>
      <c r="F151" s="4">
        <v>1150000</v>
      </c>
      <c r="G151" s="4">
        <v>2300000</v>
      </c>
      <c r="H151" s="2" t="s">
        <v>829</v>
      </c>
      <c r="I151" s="2" t="s">
        <v>811</v>
      </c>
      <c r="J151" s="2" t="s">
        <v>899</v>
      </c>
    </row>
    <row r="152" spans="1:10" ht="90" x14ac:dyDescent="0.25">
      <c r="A152" s="2" t="s">
        <v>566</v>
      </c>
      <c r="B152" s="2" t="s">
        <v>567</v>
      </c>
      <c r="C152" s="2" t="s">
        <v>568</v>
      </c>
      <c r="D152" s="2" t="s">
        <v>569</v>
      </c>
      <c r="E152" s="2" t="s">
        <v>10</v>
      </c>
      <c r="F152" s="4">
        <v>211000</v>
      </c>
      <c r="G152" s="4">
        <v>536000</v>
      </c>
      <c r="H152" s="2" t="s">
        <v>799</v>
      </c>
      <c r="I152" s="2" t="s">
        <v>839</v>
      </c>
      <c r="J152" s="2" t="s">
        <v>863</v>
      </c>
    </row>
    <row r="153" spans="1:10" ht="90" x14ac:dyDescent="0.25">
      <c r="A153" s="2" t="s">
        <v>178</v>
      </c>
      <c r="B153" s="2" t="s">
        <v>570</v>
      </c>
      <c r="C153" s="2" t="s">
        <v>571</v>
      </c>
      <c r="D153" s="2" t="s">
        <v>572</v>
      </c>
      <c r="E153" s="2" t="s">
        <v>37</v>
      </c>
      <c r="F153" s="4">
        <v>37500</v>
      </c>
      <c r="G153" s="4">
        <v>75500</v>
      </c>
      <c r="H153" s="2" t="s">
        <v>810</v>
      </c>
      <c r="I153" s="2" t="s">
        <v>811</v>
      </c>
      <c r="J153" s="2" t="s">
        <v>878</v>
      </c>
    </row>
    <row r="154" spans="1:10" ht="105" x14ac:dyDescent="0.25">
      <c r="A154" s="2" t="s">
        <v>573</v>
      </c>
      <c r="B154" s="2" t="s">
        <v>574</v>
      </c>
      <c r="C154" s="2" t="s">
        <v>575</v>
      </c>
      <c r="D154" s="2" t="s">
        <v>576</v>
      </c>
      <c r="E154" s="2" t="s">
        <v>10</v>
      </c>
      <c r="F154" s="4">
        <v>2739837</v>
      </c>
      <c r="G154" s="4">
        <v>3914053</v>
      </c>
      <c r="H154" s="2" t="s">
        <v>793</v>
      </c>
      <c r="I154" s="3" t="s">
        <v>839</v>
      </c>
      <c r="J154" t="s">
        <v>868</v>
      </c>
    </row>
    <row r="155" spans="1:10" ht="45" x14ac:dyDescent="0.25">
      <c r="A155" s="2" t="s">
        <v>577</v>
      </c>
      <c r="B155" s="2" t="s">
        <v>578</v>
      </c>
      <c r="C155" s="2" t="s">
        <v>579</v>
      </c>
      <c r="D155" s="2" t="s">
        <v>238</v>
      </c>
      <c r="E155" s="2" t="s">
        <v>10</v>
      </c>
      <c r="F155" s="4">
        <v>98500</v>
      </c>
      <c r="G155" s="4">
        <v>197000</v>
      </c>
      <c r="H155" s="2" t="s">
        <v>799</v>
      </c>
      <c r="I155" s="2" t="s">
        <v>839</v>
      </c>
      <c r="J155" s="2" t="s">
        <v>863</v>
      </c>
    </row>
    <row r="156" spans="1:10" ht="60" x14ac:dyDescent="0.25">
      <c r="A156" s="2" t="s">
        <v>580</v>
      </c>
      <c r="B156" s="2" t="s">
        <v>581</v>
      </c>
      <c r="C156" s="2" t="s">
        <v>582</v>
      </c>
      <c r="D156" s="2" t="s">
        <v>230</v>
      </c>
      <c r="E156" s="2" t="s">
        <v>24</v>
      </c>
      <c r="F156" s="4">
        <v>2902469</v>
      </c>
      <c r="G156" s="4">
        <v>5902469</v>
      </c>
      <c r="H156" s="2" t="s">
        <v>797</v>
      </c>
      <c r="I156" s="2" t="s">
        <v>839</v>
      </c>
      <c r="J156" t="s">
        <v>869</v>
      </c>
    </row>
    <row r="157" spans="1:10" ht="105" x14ac:dyDescent="0.25">
      <c r="A157" s="2" t="s">
        <v>583</v>
      </c>
      <c r="B157" s="2" t="s">
        <v>584</v>
      </c>
      <c r="C157" s="2" t="s">
        <v>585</v>
      </c>
      <c r="D157" s="2" t="s">
        <v>586</v>
      </c>
      <c r="E157" s="2" t="s">
        <v>10</v>
      </c>
      <c r="F157" s="4">
        <v>20000</v>
      </c>
      <c r="G157" s="4">
        <v>45561</v>
      </c>
      <c r="H157" s="2" t="s">
        <v>794</v>
      </c>
      <c r="I157" s="2" t="s">
        <v>848</v>
      </c>
      <c r="J157" s="2" t="s">
        <v>866</v>
      </c>
    </row>
    <row r="158" spans="1:10" ht="45" x14ac:dyDescent="0.25">
      <c r="A158" s="2" t="s">
        <v>587</v>
      </c>
      <c r="B158" s="2" t="s">
        <v>588</v>
      </c>
      <c r="C158" s="2" t="s">
        <v>589</v>
      </c>
      <c r="D158" s="2" t="s">
        <v>590</v>
      </c>
      <c r="E158" s="2" t="s">
        <v>24</v>
      </c>
      <c r="F158" s="4">
        <v>95979</v>
      </c>
      <c r="G158" s="4">
        <v>191959</v>
      </c>
      <c r="H158" s="2" t="s">
        <v>852</v>
      </c>
      <c r="I158" s="2" t="s">
        <v>839</v>
      </c>
      <c r="J158" s="2" t="s">
        <v>919</v>
      </c>
    </row>
    <row r="159" spans="1:10" ht="135" x14ac:dyDescent="0.25">
      <c r="A159" s="2" t="s">
        <v>591</v>
      </c>
      <c r="B159" s="2" t="s">
        <v>592</v>
      </c>
      <c r="C159" s="2" t="s">
        <v>593</v>
      </c>
      <c r="D159" s="2" t="s">
        <v>594</v>
      </c>
      <c r="E159" s="2" t="s">
        <v>37</v>
      </c>
      <c r="F159" s="4">
        <v>188000</v>
      </c>
      <c r="G159" s="4">
        <v>376000</v>
      </c>
      <c r="H159" s="2" t="s">
        <v>853</v>
      </c>
      <c r="I159" s="2" t="s">
        <v>839</v>
      </c>
      <c r="J159" s="2" t="s">
        <v>920</v>
      </c>
    </row>
    <row r="160" spans="1:10" ht="90" x14ac:dyDescent="0.25">
      <c r="A160" s="2" t="s">
        <v>595</v>
      </c>
      <c r="B160" s="2" t="s">
        <v>596</v>
      </c>
      <c r="C160" s="2" t="s">
        <v>597</v>
      </c>
      <c r="D160" s="2" t="s">
        <v>598</v>
      </c>
      <c r="E160" s="2" t="s">
        <v>19</v>
      </c>
      <c r="F160" s="4">
        <v>596650</v>
      </c>
      <c r="G160" s="4">
        <v>1193300</v>
      </c>
      <c r="H160" s="2" t="s">
        <v>854</v>
      </c>
      <c r="I160" s="2" t="s">
        <v>881</v>
      </c>
      <c r="J160" s="2" t="s">
        <v>921</v>
      </c>
    </row>
    <row r="161" spans="1:10" ht="105" x14ac:dyDescent="0.25">
      <c r="A161" s="2" t="s">
        <v>599</v>
      </c>
      <c r="B161" s="2" t="s">
        <v>600</v>
      </c>
      <c r="C161" s="2" t="s">
        <v>601</v>
      </c>
      <c r="D161" s="2" t="s">
        <v>602</v>
      </c>
      <c r="E161" s="2" t="s">
        <v>19</v>
      </c>
      <c r="F161" s="4">
        <v>400190</v>
      </c>
      <c r="G161" s="4">
        <v>405190</v>
      </c>
      <c r="H161" s="2" t="s">
        <v>795</v>
      </c>
      <c r="I161" s="2" t="s">
        <v>881</v>
      </c>
      <c r="J161" s="2" t="s">
        <v>900</v>
      </c>
    </row>
    <row r="162" spans="1:10" ht="60" x14ac:dyDescent="0.25">
      <c r="A162" s="2" t="s">
        <v>603</v>
      </c>
      <c r="B162" s="2" t="s">
        <v>604</v>
      </c>
      <c r="C162" s="2" t="s">
        <v>605</v>
      </c>
      <c r="D162" s="2" t="s">
        <v>606</v>
      </c>
      <c r="E162" s="2" t="s">
        <v>19</v>
      </c>
      <c r="F162" s="4">
        <v>248900</v>
      </c>
      <c r="G162" s="4">
        <v>497800</v>
      </c>
      <c r="H162" s="2" t="s">
        <v>814</v>
      </c>
      <c r="I162" s="2" t="s">
        <v>881</v>
      </c>
      <c r="J162" s="2" t="s">
        <v>882</v>
      </c>
    </row>
    <row r="163" spans="1:10" ht="120" x14ac:dyDescent="0.25">
      <c r="A163" s="2" t="s">
        <v>607</v>
      </c>
      <c r="B163" s="2" t="s">
        <v>608</v>
      </c>
      <c r="C163" s="2" t="s">
        <v>609</v>
      </c>
      <c r="D163" s="2" t="s">
        <v>610</v>
      </c>
      <c r="E163" s="2" t="s">
        <v>19</v>
      </c>
      <c r="F163" s="4">
        <v>5762444</v>
      </c>
      <c r="G163" s="4">
        <v>7012444</v>
      </c>
      <c r="H163" s="2" t="s">
        <v>800</v>
      </c>
      <c r="I163" s="2" t="s">
        <v>881</v>
      </c>
      <c r="J163" s="2" t="s">
        <v>909</v>
      </c>
    </row>
    <row r="164" spans="1:10" ht="120" x14ac:dyDescent="0.25">
      <c r="A164" s="2" t="s">
        <v>203</v>
      </c>
      <c r="B164" s="2" t="s">
        <v>611</v>
      </c>
      <c r="C164" s="2" t="s">
        <v>612</v>
      </c>
      <c r="D164" s="2" t="s">
        <v>274</v>
      </c>
      <c r="E164" s="2" t="s">
        <v>37</v>
      </c>
      <c r="F164" s="4">
        <v>33000</v>
      </c>
      <c r="G164" s="4">
        <v>66000</v>
      </c>
      <c r="H164" s="2" t="s">
        <v>829</v>
      </c>
      <c r="I164" s="2" t="s">
        <v>811</v>
      </c>
      <c r="J164" s="2" t="s">
        <v>899</v>
      </c>
    </row>
    <row r="165" spans="1:10" ht="45" x14ac:dyDescent="0.25">
      <c r="A165" s="2" t="s">
        <v>613</v>
      </c>
      <c r="B165" s="2" t="s">
        <v>614</v>
      </c>
      <c r="C165" s="2" t="s">
        <v>615</v>
      </c>
      <c r="D165" s="2" t="s">
        <v>616</v>
      </c>
      <c r="E165" s="2" t="s">
        <v>113</v>
      </c>
      <c r="F165" s="4">
        <v>187500</v>
      </c>
      <c r="G165" s="4">
        <v>375000</v>
      </c>
      <c r="H165" s="2" t="s">
        <v>841</v>
      </c>
      <c r="I165" s="2" t="s">
        <v>820</v>
      </c>
      <c r="J165" s="2" t="s">
        <v>906</v>
      </c>
    </row>
    <row r="166" spans="1:10" ht="210" x14ac:dyDescent="0.25">
      <c r="A166" s="2" t="s">
        <v>617</v>
      </c>
      <c r="B166" s="2" t="s">
        <v>618</v>
      </c>
      <c r="C166" s="2" t="s">
        <v>619</v>
      </c>
      <c r="D166" s="2" t="s">
        <v>620</v>
      </c>
      <c r="E166" s="2" t="s">
        <v>24</v>
      </c>
      <c r="F166" s="4">
        <v>349000</v>
      </c>
      <c r="G166" s="4">
        <v>698579</v>
      </c>
      <c r="H166" s="2" t="s">
        <v>796</v>
      </c>
      <c r="I166" s="2" t="s">
        <v>811</v>
      </c>
      <c r="J166" s="2" t="s">
        <v>865</v>
      </c>
    </row>
    <row r="167" spans="1:10" ht="75" x14ac:dyDescent="0.25">
      <c r="A167" s="2" t="s">
        <v>621</v>
      </c>
      <c r="B167" s="2" t="s">
        <v>622</v>
      </c>
      <c r="C167" s="2" t="s">
        <v>623</v>
      </c>
      <c r="D167" s="2" t="s">
        <v>624</v>
      </c>
      <c r="E167" s="2" t="s">
        <v>24</v>
      </c>
      <c r="F167" s="4">
        <v>54013</v>
      </c>
      <c r="G167" s="4">
        <v>108027</v>
      </c>
      <c r="H167" s="2" t="s">
        <v>796</v>
      </c>
      <c r="I167" s="2" t="s">
        <v>811</v>
      </c>
      <c r="J167" s="2" t="s">
        <v>865</v>
      </c>
    </row>
    <row r="168" spans="1:10" ht="45" x14ac:dyDescent="0.25">
      <c r="A168" s="2" t="s">
        <v>625</v>
      </c>
      <c r="B168" s="2" t="s">
        <v>626</v>
      </c>
      <c r="C168" s="2" t="s">
        <v>627</v>
      </c>
      <c r="D168" s="2" t="s">
        <v>197</v>
      </c>
      <c r="E168" s="2" t="s">
        <v>24</v>
      </c>
      <c r="F168" s="4">
        <v>6000000</v>
      </c>
      <c r="G168" s="4">
        <v>14402487</v>
      </c>
      <c r="H168" s="2" t="s">
        <v>822</v>
      </c>
      <c r="I168" s="2" t="s">
        <v>811</v>
      </c>
      <c r="J168" s="2" t="s">
        <v>896</v>
      </c>
    </row>
    <row r="169" spans="1:10" ht="45" x14ac:dyDescent="0.25">
      <c r="A169" s="2" t="s">
        <v>628</v>
      </c>
      <c r="B169" s="2" t="s">
        <v>629</v>
      </c>
      <c r="C169" s="2" t="s">
        <v>630</v>
      </c>
      <c r="D169" s="2" t="s">
        <v>631</v>
      </c>
      <c r="E169" s="2" t="s">
        <v>19</v>
      </c>
      <c r="F169" s="4">
        <v>41658</v>
      </c>
      <c r="G169" s="4">
        <v>41658</v>
      </c>
      <c r="H169" s="2" t="s">
        <v>795</v>
      </c>
      <c r="I169" s="2" t="s">
        <v>881</v>
      </c>
      <c r="J169" s="2" t="s">
        <v>900</v>
      </c>
    </row>
    <row r="170" spans="1:10" ht="105" x14ac:dyDescent="0.25">
      <c r="A170" s="2" t="s">
        <v>632</v>
      </c>
      <c r="B170" s="2" t="s">
        <v>633</v>
      </c>
      <c r="C170" s="2" t="s">
        <v>634</v>
      </c>
      <c r="D170" s="2" t="s">
        <v>635</v>
      </c>
      <c r="E170" s="2" t="s">
        <v>24</v>
      </c>
      <c r="F170" s="4">
        <v>52500</v>
      </c>
      <c r="G170" s="4">
        <v>105000</v>
      </c>
      <c r="H170" s="2" t="s">
        <v>806</v>
      </c>
      <c r="I170" s="2" t="s">
        <v>839</v>
      </c>
      <c r="J170" s="2" t="s">
        <v>874</v>
      </c>
    </row>
    <row r="171" spans="1:10" ht="120" x14ac:dyDescent="0.25">
      <c r="A171" s="2" t="s">
        <v>636</v>
      </c>
      <c r="B171" s="2" t="s">
        <v>637</v>
      </c>
      <c r="C171" s="2" t="s">
        <v>638</v>
      </c>
      <c r="D171" s="2" t="s">
        <v>639</v>
      </c>
      <c r="E171" s="2" t="s">
        <v>37</v>
      </c>
      <c r="F171" s="4">
        <v>375000</v>
      </c>
      <c r="G171" s="4">
        <v>750000</v>
      </c>
      <c r="H171" s="2" t="s">
        <v>851</v>
      </c>
      <c r="I171" s="2" t="s">
        <v>811</v>
      </c>
      <c r="J171" s="2" t="s">
        <v>898</v>
      </c>
    </row>
    <row r="172" spans="1:10" ht="75" x14ac:dyDescent="0.25">
      <c r="A172" s="2" t="s">
        <v>640</v>
      </c>
      <c r="B172" s="2" t="s">
        <v>641</v>
      </c>
      <c r="C172" s="2" t="s">
        <v>642</v>
      </c>
      <c r="D172" s="2" t="s">
        <v>643</v>
      </c>
      <c r="E172" s="2" t="s">
        <v>10</v>
      </c>
      <c r="F172" s="4">
        <v>98692</v>
      </c>
      <c r="G172" s="4">
        <v>197384</v>
      </c>
      <c r="H172" s="2" t="s">
        <v>799</v>
      </c>
      <c r="I172" s="2" t="s">
        <v>839</v>
      </c>
      <c r="J172" s="2" t="s">
        <v>863</v>
      </c>
    </row>
    <row r="173" spans="1:10" ht="150" x14ac:dyDescent="0.25">
      <c r="A173" s="2" t="s">
        <v>644</v>
      </c>
      <c r="B173" s="2" t="s">
        <v>645</v>
      </c>
      <c r="C173" s="2" t="s">
        <v>646</v>
      </c>
      <c r="D173" s="2" t="s">
        <v>647</v>
      </c>
      <c r="E173" s="2" t="s">
        <v>19</v>
      </c>
      <c r="F173" s="4">
        <v>987950</v>
      </c>
      <c r="G173" s="4">
        <v>1975900</v>
      </c>
      <c r="H173" s="2" t="s">
        <v>831</v>
      </c>
      <c r="I173" s="2" t="s">
        <v>881</v>
      </c>
      <c r="J173" s="2" t="s">
        <v>911</v>
      </c>
    </row>
    <row r="174" spans="1:10" ht="150" x14ac:dyDescent="0.25">
      <c r="A174" s="2" t="s">
        <v>648</v>
      </c>
      <c r="B174" s="2" t="s">
        <v>649</v>
      </c>
      <c r="C174" s="2" t="s">
        <v>650</v>
      </c>
      <c r="D174" s="2" t="s">
        <v>651</v>
      </c>
      <c r="E174" s="2" t="s">
        <v>19</v>
      </c>
      <c r="F174" s="4">
        <v>9736886</v>
      </c>
      <c r="G174" s="4">
        <v>12982515</v>
      </c>
      <c r="H174" s="2" t="s">
        <v>837</v>
      </c>
      <c r="I174" s="2" t="s">
        <v>848</v>
      </c>
      <c r="J174" s="2" t="s">
        <v>893</v>
      </c>
    </row>
    <row r="175" spans="1:10" ht="120" x14ac:dyDescent="0.25">
      <c r="A175" s="2" t="s">
        <v>652</v>
      </c>
      <c r="B175" s="2" t="s">
        <v>653</v>
      </c>
      <c r="C175" s="2" t="s">
        <v>654</v>
      </c>
      <c r="D175" s="2" t="s">
        <v>655</v>
      </c>
      <c r="E175" s="2" t="s">
        <v>349</v>
      </c>
      <c r="F175" s="4">
        <v>949500</v>
      </c>
      <c r="G175" s="4">
        <v>1266000</v>
      </c>
      <c r="H175" s="2" t="s">
        <v>803</v>
      </c>
      <c r="I175" s="2" t="s">
        <v>820</v>
      </c>
      <c r="J175" s="2" t="s">
        <v>871</v>
      </c>
    </row>
    <row r="176" spans="1:10" ht="90" x14ac:dyDescent="0.25">
      <c r="A176" s="2" t="s">
        <v>235</v>
      </c>
      <c r="B176" s="2" t="s">
        <v>656</v>
      </c>
      <c r="C176" s="2" t="s">
        <v>657</v>
      </c>
      <c r="D176" s="2" t="s">
        <v>658</v>
      </c>
      <c r="E176" s="2" t="s">
        <v>10</v>
      </c>
      <c r="F176" s="4">
        <v>1981530</v>
      </c>
      <c r="G176" s="4">
        <v>3963060</v>
      </c>
      <c r="H176" s="2" t="s">
        <v>799</v>
      </c>
      <c r="I176" s="2" t="s">
        <v>839</v>
      </c>
      <c r="J176" s="2" t="s">
        <v>863</v>
      </c>
    </row>
    <row r="177" spans="1:10" ht="60" x14ac:dyDescent="0.25">
      <c r="A177" s="2" t="s">
        <v>659</v>
      </c>
      <c r="B177" s="2" t="s">
        <v>660</v>
      </c>
      <c r="C177" s="2" t="s">
        <v>661</v>
      </c>
      <c r="D177" s="2" t="s">
        <v>77</v>
      </c>
      <c r="E177" s="2" t="s">
        <v>24</v>
      </c>
      <c r="F177" s="4">
        <v>35000</v>
      </c>
      <c r="G177" s="4">
        <v>70247</v>
      </c>
      <c r="H177" s="2" t="s">
        <v>804</v>
      </c>
      <c r="I177" s="2" t="s">
        <v>811</v>
      </c>
      <c r="J177" s="2" t="s">
        <v>872</v>
      </c>
    </row>
    <row r="178" spans="1:10" ht="90" x14ac:dyDescent="0.25">
      <c r="A178" s="2" t="s">
        <v>662</v>
      </c>
      <c r="B178" s="2" t="s">
        <v>663</v>
      </c>
      <c r="C178" s="2" t="s">
        <v>664</v>
      </c>
      <c r="D178" s="2" t="s">
        <v>665</v>
      </c>
      <c r="E178" s="2" t="s">
        <v>37</v>
      </c>
      <c r="F178" s="4">
        <v>76788</v>
      </c>
      <c r="G178" s="4">
        <v>153576</v>
      </c>
      <c r="H178" s="2" t="s">
        <v>851</v>
      </c>
      <c r="I178" s="2" t="s">
        <v>811</v>
      </c>
      <c r="J178" s="2" t="s">
        <v>898</v>
      </c>
    </row>
    <row r="179" spans="1:10" ht="75" x14ac:dyDescent="0.25">
      <c r="A179" s="2" t="s">
        <v>666</v>
      </c>
      <c r="B179" s="2" t="s">
        <v>667</v>
      </c>
      <c r="C179" s="2" t="s">
        <v>668</v>
      </c>
      <c r="D179" s="2" t="s">
        <v>669</v>
      </c>
      <c r="E179" s="2" t="s">
        <v>19</v>
      </c>
      <c r="F179" s="4">
        <v>434500</v>
      </c>
      <c r="G179" s="4">
        <v>869000</v>
      </c>
      <c r="H179" s="2" t="s">
        <v>818</v>
      </c>
      <c r="I179" s="2" t="s">
        <v>881</v>
      </c>
      <c r="J179" s="2" t="s">
        <v>884</v>
      </c>
    </row>
    <row r="180" spans="1:10" ht="105" x14ac:dyDescent="0.25">
      <c r="A180" s="2" t="s">
        <v>670</v>
      </c>
      <c r="B180" s="2" t="s">
        <v>671</v>
      </c>
      <c r="C180" s="2" t="s">
        <v>672</v>
      </c>
      <c r="D180" s="2" t="s">
        <v>673</v>
      </c>
      <c r="E180" s="2" t="s">
        <v>65</v>
      </c>
      <c r="F180" s="4">
        <v>300000</v>
      </c>
      <c r="G180" s="4">
        <v>950000</v>
      </c>
      <c r="H180" s="2" t="s">
        <v>827</v>
      </c>
      <c r="I180" s="2" t="s">
        <v>839</v>
      </c>
      <c r="J180" s="2" t="s">
        <v>907</v>
      </c>
    </row>
    <row r="181" spans="1:10" ht="120" x14ac:dyDescent="0.25">
      <c r="A181" s="2" t="s">
        <v>674</v>
      </c>
      <c r="B181" s="2" t="s">
        <v>675</v>
      </c>
      <c r="C181" s="2" t="s">
        <v>676</v>
      </c>
      <c r="D181" s="2" t="s">
        <v>677</v>
      </c>
      <c r="E181" s="2" t="s">
        <v>65</v>
      </c>
      <c r="F181" s="4">
        <v>2139309</v>
      </c>
      <c r="G181" s="4">
        <v>4278618</v>
      </c>
      <c r="H181" s="2" t="s">
        <v>842</v>
      </c>
      <c r="I181" s="2" t="s">
        <v>839</v>
      </c>
      <c r="J181" s="2" t="s">
        <v>914</v>
      </c>
    </row>
    <row r="182" spans="1:10" ht="90" x14ac:dyDescent="0.25">
      <c r="A182" s="2" t="s">
        <v>678</v>
      </c>
      <c r="B182" s="2" t="s">
        <v>679</v>
      </c>
      <c r="C182" s="2" t="s">
        <v>680</v>
      </c>
      <c r="D182" s="2" t="s">
        <v>681</v>
      </c>
      <c r="E182" s="2" t="s">
        <v>65</v>
      </c>
      <c r="F182" s="4">
        <v>218250</v>
      </c>
      <c r="G182" s="4">
        <v>436500</v>
      </c>
      <c r="H182" s="2" t="s">
        <v>855</v>
      </c>
      <c r="I182" s="2" t="s">
        <v>839</v>
      </c>
      <c r="J182" s="2" t="s">
        <v>939</v>
      </c>
    </row>
    <row r="183" spans="1:10" ht="90" x14ac:dyDescent="0.25">
      <c r="A183" s="2" t="s">
        <v>682</v>
      </c>
      <c r="B183" s="2" t="s">
        <v>683</v>
      </c>
      <c r="C183" s="2" t="s">
        <v>684</v>
      </c>
      <c r="D183" s="2" t="s">
        <v>685</v>
      </c>
      <c r="E183" s="2" t="s">
        <v>65</v>
      </c>
      <c r="F183" s="4">
        <v>900000</v>
      </c>
      <c r="G183" s="4">
        <v>3028600</v>
      </c>
      <c r="H183" s="2" t="s">
        <v>802</v>
      </c>
      <c r="I183" s="2" t="s">
        <v>839</v>
      </c>
      <c r="J183" s="2" t="s">
        <v>870</v>
      </c>
    </row>
    <row r="184" spans="1:10" ht="75" x14ac:dyDescent="0.25">
      <c r="A184" s="2" t="s">
        <v>686</v>
      </c>
      <c r="B184" s="2" t="s">
        <v>687</v>
      </c>
      <c r="C184" s="2" t="s">
        <v>688</v>
      </c>
      <c r="D184" s="2" t="s">
        <v>689</v>
      </c>
      <c r="E184" s="2" t="s">
        <v>19</v>
      </c>
      <c r="F184" s="4">
        <v>687950</v>
      </c>
      <c r="G184" s="4">
        <v>1375900</v>
      </c>
      <c r="H184" s="2" t="s">
        <v>856</v>
      </c>
      <c r="I184" s="2" t="s">
        <v>820</v>
      </c>
      <c r="J184" s="2" t="s">
        <v>922</v>
      </c>
    </row>
    <row r="185" spans="1:10" ht="105" x14ac:dyDescent="0.25">
      <c r="A185" s="2" t="s">
        <v>690</v>
      </c>
      <c r="B185" s="2" t="s">
        <v>691</v>
      </c>
      <c r="C185" s="2" t="s">
        <v>692</v>
      </c>
      <c r="D185" s="2" t="s">
        <v>693</v>
      </c>
      <c r="E185" s="2" t="s">
        <v>113</v>
      </c>
      <c r="F185" s="4">
        <v>80646</v>
      </c>
      <c r="G185" s="4">
        <v>161292</v>
      </c>
      <c r="H185" s="2" t="s">
        <v>844</v>
      </c>
      <c r="I185" s="2" t="s">
        <v>820</v>
      </c>
      <c r="J185" s="2" t="s">
        <v>915</v>
      </c>
    </row>
    <row r="186" spans="1:10" ht="90" x14ac:dyDescent="0.25">
      <c r="A186" s="2" t="s">
        <v>694</v>
      </c>
      <c r="B186" s="2" t="s">
        <v>695</v>
      </c>
      <c r="C186" s="2" t="s">
        <v>696</v>
      </c>
      <c r="D186" s="2" t="s">
        <v>697</v>
      </c>
      <c r="E186" s="2" t="s">
        <v>37</v>
      </c>
      <c r="F186" s="4">
        <v>3000000</v>
      </c>
      <c r="G186" s="4">
        <v>6000000</v>
      </c>
      <c r="H186" s="2" t="s">
        <v>798</v>
      </c>
      <c r="I186" s="2" t="s">
        <v>839</v>
      </c>
      <c r="J186" s="2" t="s">
        <v>864</v>
      </c>
    </row>
    <row r="187" spans="1:10" ht="105" x14ac:dyDescent="0.25">
      <c r="A187" s="2" t="s">
        <v>698</v>
      </c>
      <c r="B187" s="2" t="s">
        <v>699</v>
      </c>
      <c r="C187" s="2" t="s">
        <v>700</v>
      </c>
      <c r="D187" s="2" t="s">
        <v>701</v>
      </c>
      <c r="E187" s="2" t="s">
        <v>19</v>
      </c>
      <c r="F187" s="4">
        <v>2000000</v>
      </c>
      <c r="G187" s="4">
        <v>4000000</v>
      </c>
      <c r="H187" s="2" t="s">
        <v>805</v>
      </c>
      <c r="I187" s="2" t="s">
        <v>881</v>
      </c>
      <c r="J187" s="2" t="s">
        <v>873</v>
      </c>
    </row>
    <row r="188" spans="1:10" ht="90" x14ac:dyDescent="0.25">
      <c r="A188" s="2" t="s">
        <v>702</v>
      </c>
      <c r="B188" s="2" t="s">
        <v>703</v>
      </c>
      <c r="C188" s="2" t="s">
        <v>704</v>
      </c>
      <c r="D188" s="2" t="s">
        <v>705</v>
      </c>
      <c r="E188" s="2" t="s">
        <v>24</v>
      </c>
      <c r="F188" s="4">
        <v>5667738</v>
      </c>
      <c r="G188" s="4">
        <v>11335476</v>
      </c>
      <c r="H188" s="2" t="s">
        <v>857</v>
      </c>
      <c r="I188" s="2" t="s">
        <v>820</v>
      </c>
      <c r="J188" s="2" t="s">
        <v>923</v>
      </c>
    </row>
    <row r="189" spans="1:10" ht="120" x14ac:dyDescent="0.25">
      <c r="A189" s="2" t="s">
        <v>706</v>
      </c>
      <c r="B189" s="2" t="s">
        <v>707</v>
      </c>
      <c r="C189" s="2" t="s">
        <v>708</v>
      </c>
      <c r="D189" s="2" t="s">
        <v>709</v>
      </c>
      <c r="E189" s="2" t="s">
        <v>24</v>
      </c>
      <c r="F189" s="4">
        <v>6500000</v>
      </c>
      <c r="G189" s="4">
        <v>27107209</v>
      </c>
      <c r="H189" s="2" t="s">
        <v>804</v>
      </c>
      <c r="I189" s="2" t="s">
        <v>811</v>
      </c>
      <c r="J189" s="2" t="s">
        <v>872</v>
      </c>
    </row>
    <row r="190" spans="1:10" ht="90" x14ac:dyDescent="0.25">
      <c r="A190" s="2" t="s">
        <v>710</v>
      </c>
      <c r="B190" s="2" t="s">
        <v>711</v>
      </c>
      <c r="C190" s="2" t="s">
        <v>712</v>
      </c>
      <c r="D190" s="2" t="s">
        <v>713</v>
      </c>
      <c r="E190" s="2" t="s">
        <v>19</v>
      </c>
      <c r="F190" s="4">
        <v>135554</v>
      </c>
      <c r="G190" s="4">
        <v>271108</v>
      </c>
      <c r="H190" s="2" t="s">
        <v>814</v>
      </c>
      <c r="I190" s="2" t="s">
        <v>881</v>
      </c>
      <c r="J190" s="2" t="s">
        <v>882</v>
      </c>
    </row>
    <row r="191" spans="1:10" ht="90" x14ac:dyDescent="0.25">
      <c r="A191" s="2" t="s">
        <v>714</v>
      </c>
      <c r="B191" s="2" t="s">
        <v>715</v>
      </c>
      <c r="C191" s="2" t="s">
        <v>716</v>
      </c>
      <c r="D191" s="2" t="s">
        <v>717</v>
      </c>
      <c r="E191" s="2" t="s">
        <v>10</v>
      </c>
      <c r="F191" s="4">
        <v>335000</v>
      </c>
      <c r="G191" s="4">
        <v>675000</v>
      </c>
      <c r="H191" s="2" t="s">
        <v>799</v>
      </c>
      <c r="I191" s="2" t="s">
        <v>839</v>
      </c>
      <c r="J191" s="2" t="s">
        <v>863</v>
      </c>
    </row>
    <row r="192" spans="1:10" ht="135" x14ac:dyDescent="0.25">
      <c r="A192" s="2" t="s">
        <v>718</v>
      </c>
      <c r="B192" s="2" t="s">
        <v>719</v>
      </c>
      <c r="C192" s="2" t="s">
        <v>720</v>
      </c>
      <c r="D192" s="2" t="s">
        <v>721</v>
      </c>
      <c r="E192" s="2" t="s">
        <v>113</v>
      </c>
      <c r="F192" s="4">
        <v>100000</v>
      </c>
      <c r="G192" s="4">
        <v>201062</v>
      </c>
      <c r="H192" s="2" t="s">
        <v>841</v>
      </c>
      <c r="I192" s="2" t="s">
        <v>820</v>
      </c>
      <c r="J192" s="2" t="s">
        <v>906</v>
      </c>
    </row>
    <row r="193" spans="1:10" ht="120" x14ac:dyDescent="0.25">
      <c r="A193" s="2" t="s">
        <v>722</v>
      </c>
      <c r="B193" s="2" t="s">
        <v>723</v>
      </c>
      <c r="C193" s="2" t="s">
        <v>724</v>
      </c>
      <c r="D193" s="2" t="s">
        <v>725</v>
      </c>
      <c r="E193" s="2" t="s">
        <v>24</v>
      </c>
      <c r="F193" s="4">
        <v>1000000</v>
      </c>
      <c r="G193" s="4">
        <v>4630062</v>
      </c>
      <c r="H193" s="2" t="s">
        <v>858</v>
      </c>
      <c r="I193" s="2" t="s">
        <v>820</v>
      </c>
      <c r="J193" s="2" t="s">
        <v>924</v>
      </c>
    </row>
    <row r="194" spans="1:10" ht="75" x14ac:dyDescent="0.25">
      <c r="A194" s="2" t="s">
        <v>726</v>
      </c>
      <c r="B194" s="2" t="s">
        <v>727</v>
      </c>
      <c r="C194" s="2" t="s">
        <v>728</v>
      </c>
      <c r="D194" s="2" t="s">
        <v>729</v>
      </c>
      <c r="E194" s="2" t="s">
        <v>19</v>
      </c>
      <c r="F194" s="4">
        <v>34450</v>
      </c>
      <c r="G194" s="4">
        <v>68900</v>
      </c>
      <c r="H194" s="2" t="s">
        <v>826</v>
      </c>
      <c r="I194" s="2" t="s">
        <v>881</v>
      </c>
      <c r="J194" s="2" t="s">
        <v>885</v>
      </c>
    </row>
    <row r="195" spans="1:10" ht="105" x14ac:dyDescent="0.25">
      <c r="A195" s="2" t="s">
        <v>730</v>
      </c>
      <c r="B195" s="2" t="s">
        <v>731</v>
      </c>
      <c r="C195" s="2" t="s">
        <v>732</v>
      </c>
      <c r="D195" s="2" t="s">
        <v>733</v>
      </c>
      <c r="E195" s="2" t="s">
        <v>10</v>
      </c>
      <c r="F195" s="4">
        <v>2534604</v>
      </c>
      <c r="G195" s="4">
        <v>5465634</v>
      </c>
      <c r="H195" s="2" t="s">
        <v>793</v>
      </c>
      <c r="I195" s="3" t="s">
        <v>839</v>
      </c>
      <c r="J195" t="s">
        <v>868</v>
      </c>
    </row>
    <row r="196" spans="1:10" ht="60" x14ac:dyDescent="0.25">
      <c r="A196" s="2" t="s">
        <v>734</v>
      </c>
      <c r="B196" s="2" t="s">
        <v>735</v>
      </c>
      <c r="C196" s="2" t="s">
        <v>736</v>
      </c>
      <c r="D196" s="2" t="s">
        <v>737</v>
      </c>
      <c r="E196" s="2" t="s">
        <v>19</v>
      </c>
      <c r="F196" s="4">
        <v>194261</v>
      </c>
      <c r="G196" s="4">
        <v>250261</v>
      </c>
      <c r="H196" s="2" t="s">
        <v>805</v>
      </c>
      <c r="I196" s="2" t="s">
        <v>839</v>
      </c>
      <c r="J196" s="2" t="s">
        <v>940</v>
      </c>
    </row>
    <row r="197" spans="1:10" ht="105" x14ac:dyDescent="0.25">
      <c r="A197" s="2" t="s">
        <v>738</v>
      </c>
      <c r="B197" s="2" t="s">
        <v>739</v>
      </c>
      <c r="C197" s="2" t="s">
        <v>740</v>
      </c>
      <c r="D197" s="2" t="s">
        <v>741</v>
      </c>
      <c r="E197" s="2" t="s">
        <v>37</v>
      </c>
      <c r="F197" s="4">
        <v>550000</v>
      </c>
      <c r="G197" s="4">
        <v>1100000</v>
      </c>
      <c r="H197" s="2" t="s">
        <v>859</v>
      </c>
      <c r="I197" s="2" t="s">
        <v>820</v>
      </c>
      <c r="J197" s="2" t="s">
        <v>925</v>
      </c>
    </row>
    <row r="198" spans="1:10" ht="90" x14ac:dyDescent="0.25">
      <c r="A198" s="2" t="s">
        <v>742</v>
      </c>
      <c r="B198" s="2" t="s">
        <v>743</v>
      </c>
      <c r="C198" s="2" t="s">
        <v>744</v>
      </c>
      <c r="D198" s="2" t="s">
        <v>745</v>
      </c>
      <c r="E198" s="2" t="s">
        <v>37</v>
      </c>
      <c r="F198" s="4">
        <v>520000</v>
      </c>
      <c r="G198" s="4">
        <v>1040000</v>
      </c>
      <c r="H198" s="2" t="s">
        <v>860</v>
      </c>
      <c r="I198" s="2" t="s">
        <v>820</v>
      </c>
      <c r="J198" s="2" t="s">
        <v>926</v>
      </c>
    </row>
    <row r="199" spans="1:10" ht="105" x14ac:dyDescent="0.25">
      <c r="A199" s="2" t="s">
        <v>746</v>
      </c>
      <c r="B199" s="2" t="s">
        <v>747</v>
      </c>
      <c r="C199" s="2" t="s">
        <v>748</v>
      </c>
      <c r="D199" s="2" t="s">
        <v>749</v>
      </c>
      <c r="E199" s="2" t="s">
        <v>37</v>
      </c>
      <c r="F199" s="4">
        <v>116570</v>
      </c>
      <c r="G199" s="4">
        <v>233140</v>
      </c>
      <c r="H199" s="2" t="s">
        <v>798</v>
      </c>
      <c r="I199" s="2" t="s">
        <v>839</v>
      </c>
      <c r="J199" s="2" t="s">
        <v>864</v>
      </c>
    </row>
    <row r="200" spans="1:10" ht="60" x14ac:dyDescent="0.25">
      <c r="A200" s="2" t="s">
        <v>750</v>
      </c>
      <c r="B200" s="2" t="s">
        <v>751</v>
      </c>
      <c r="C200" s="2" t="s">
        <v>752</v>
      </c>
      <c r="D200" s="2" t="s">
        <v>753</v>
      </c>
      <c r="E200" s="2" t="s">
        <v>37</v>
      </c>
      <c r="F200" s="4">
        <v>20000</v>
      </c>
      <c r="G200" s="4">
        <v>40000</v>
      </c>
      <c r="H200" s="2" t="s">
        <v>859</v>
      </c>
      <c r="I200" s="2" t="s">
        <v>820</v>
      </c>
      <c r="J200" s="2" t="s">
        <v>925</v>
      </c>
    </row>
    <row r="201" spans="1:10" ht="90" x14ac:dyDescent="0.25">
      <c r="A201" s="2" t="s">
        <v>754</v>
      </c>
      <c r="B201" s="2" t="s">
        <v>755</v>
      </c>
      <c r="C201" s="2" t="s">
        <v>756</v>
      </c>
      <c r="D201" s="2" t="s">
        <v>757</v>
      </c>
      <c r="E201" s="2" t="s">
        <v>24</v>
      </c>
      <c r="F201" s="4">
        <v>435504</v>
      </c>
      <c r="G201" s="4">
        <v>871008</v>
      </c>
      <c r="H201" s="2" t="s">
        <v>861</v>
      </c>
      <c r="I201" s="2" t="s">
        <v>820</v>
      </c>
      <c r="J201" s="2" t="s">
        <v>927</v>
      </c>
    </row>
    <row r="202" spans="1:10" ht="120" x14ac:dyDescent="0.25">
      <c r="A202" s="2" t="s">
        <v>754</v>
      </c>
      <c r="B202" s="2" t="s">
        <v>758</v>
      </c>
      <c r="C202" s="2" t="s">
        <v>759</v>
      </c>
      <c r="D202" s="2" t="s">
        <v>757</v>
      </c>
      <c r="E202" s="2" t="s">
        <v>24</v>
      </c>
      <c r="F202" s="4">
        <v>865000</v>
      </c>
      <c r="G202" s="4">
        <v>1730000</v>
      </c>
      <c r="H202" s="2" t="s">
        <v>861</v>
      </c>
      <c r="I202" s="2" t="s">
        <v>820</v>
      </c>
      <c r="J202" s="2" t="s">
        <v>927</v>
      </c>
    </row>
    <row r="203" spans="1:10" ht="75" x14ac:dyDescent="0.25">
      <c r="A203" s="2" t="s">
        <v>760</v>
      </c>
      <c r="B203" s="2" t="s">
        <v>761</v>
      </c>
      <c r="C203" s="2" t="s">
        <v>762</v>
      </c>
      <c r="D203" s="2" t="s">
        <v>763</v>
      </c>
      <c r="E203" s="2" t="s">
        <v>10</v>
      </c>
      <c r="F203" s="4">
        <v>1500000</v>
      </c>
      <c r="G203" s="4">
        <v>3000000</v>
      </c>
      <c r="H203" s="2" t="s">
        <v>799</v>
      </c>
      <c r="I203" s="2" t="s">
        <v>839</v>
      </c>
      <c r="J203" s="2" t="s">
        <v>863</v>
      </c>
    </row>
    <row r="204" spans="1:10" ht="75" x14ac:dyDescent="0.25">
      <c r="A204" s="2" t="s">
        <v>764</v>
      </c>
      <c r="B204" s="2" t="s">
        <v>765</v>
      </c>
      <c r="C204" s="2" t="s">
        <v>766</v>
      </c>
      <c r="D204" s="2" t="s">
        <v>767</v>
      </c>
      <c r="E204" s="2" t="s">
        <v>10</v>
      </c>
      <c r="F204" s="4">
        <v>1586029</v>
      </c>
      <c r="G204" s="4">
        <v>3172058</v>
      </c>
      <c r="H204" s="2" t="s">
        <v>793</v>
      </c>
      <c r="I204" s="2" t="s">
        <v>839</v>
      </c>
      <c r="J204" s="2" t="s">
        <v>868</v>
      </c>
    </row>
    <row r="205" spans="1:10" ht="75" x14ac:dyDescent="0.25">
      <c r="A205" s="2" t="s">
        <v>768</v>
      </c>
      <c r="B205" s="2" t="s">
        <v>769</v>
      </c>
      <c r="C205" s="2" t="s">
        <v>770</v>
      </c>
      <c r="D205" s="2" t="s">
        <v>771</v>
      </c>
      <c r="E205" s="2" t="s">
        <v>37</v>
      </c>
      <c r="F205" s="4">
        <v>2000000</v>
      </c>
      <c r="G205" s="4">
        <v>4000000</v>
      </c>
      <c r="H205" s="2" t="s">
        <v>806</v>
      </c>
      <c r="I205" s="2" t="s">
        <v>839</v>
      </c>
      <c r="J205" s="2" t="s">
        <v>874</v>
      </c>
    </row>
    <row r="206" spans="1:10" ht="45" x14ac:dyDescent="0.25">
      <c r="A206" s="2" t="s">
        <v>772</v>
      </c>
      <c r="B206" s="2" t="s">
        <v>773</v>
      </c>
      <c r="C206" s="2" t="s">
        <v>774</v>
      </c>
      <c r="D206" s="2" t="s">
        <v>775</v>
      </c>
      <c r="E206" s="2" t="s">
        <v>19</v>
      </c>
      <c r="F206" s="4">
        <v>741750</v>
      </c>
      <c r="G206" s="4">
        <v>989000</v>
      </c>
      <c r="H206" s="2" t="s">
        <v>826</v>
      </c>
      <c r="I206" s="2" t="s">
        <v>881</v>
      </c>
      <c r="J206" s="2" t="s">
        <v>885</v>
      </c>
    </row>
    <row r="207" spans="1:10" ht="90" x14ac:dyDescent="0.25">
      <c r="A207" s="2" t="s">
        <v>776</v>
      </c>
      <c r="B207" s="2" t="s">
        <v>777</v>
      </c>
      <c r="C207" s="2" t="s">
        <v>778</v>
      </c>
      <c r="D207" s="2" t="s">
        <v>779</v>
      </c>
      <c r="E207" s="2" t="s">
        <v>37</v>
      </c>
      <c r="F207" s="4">
        <v>539680</v>
      </c>
      <c r="G207" s="4">
        <v>1079360</v>
      </c>
      <c r="H207" s="2" t="s">
        <v>824</v>
      </c>
      <c r="I207" s="2" t="s">
        <v>839</v>
      </c>
      <c r="J207" s="2" t="s">
        <v>883</v>
      </c>
    </row>
    <row r="208" spans="1:10" ht="60" x14ac:dyDescent="0.25">
      <c r="A208" s="2" t="s">
        <v>780</v>
      </c>
      <c r="B208" s="2" t="s">
        <v>781</v>
      </c>
      <c r="C208" s="2" t="s">
        <v>782</v>
      </c>
      <c r="D208" s="2" t="s">
        <v>783</v>
      </c>
      <c r="E208" s="2" t="s">
        <v>24</v>
      </c>
      <c r="F208" s="4">
        <v>50000</v>
      </c>
      <c r="G208" s="4">
        <v>100000</v>
      </c>
      <c r="H208" s="2" t="s">
        <v>804</v>
      </c>
      <c r="I208" s="2" t="s">
        <v>811</v>
      </c>
      <c r="J208" s="2" t="s">
        <v>872</v>
      </c>
    </row>
    <row r="209" spans="1:10" ht="120" x14ac:dyDescent="0.25">
      <c r="A209" s="2" t="s">
        <v>784</v>
      </c>
      <c r="B209" s="2" t="s">
        <v>785</v>
      </c>
      <c r="C209" s="2" t="s">
        <v>786</v>
      </c>
      <c r="D209" s="2" t="s">
        <v>787</v>
      </c>
      <c r="E209" s="2" t="s">
        <v>19</v>
      </c>
      <c r="F209" s="4">
        <v>778500</v>
      </c>
      <c r="G209" s="4">
        <v>1757000</v>
      </c>
      <c r="H209" s="2" t="s">
        <v>818</v>
      </c>
      <c r="I209" s="2" t="s">
        <v>881</v>
      </c>
      <c r="J209" s="2" t="s">
        <v>884</v>
      </c>
    </row>
    <row r="211" spans="1:10" x14ac:dyDescent="0.25">
      <c r="F211" s="3"/>
      <c r="G211" s="3"/>
    </row>
    <row r="212" spans="1:10" x14ac:dyDescent="0.25">
      <c r="A212" s="2" t="s">
        <v>932</v>
      </c>
    </row>
    <row r="213" spans="1:10" x14ac:dyDescent="0.25">
      <c r="F213" s="3">
        <f>SUBTOTAL(9,F28:F187)</f>
        <v>239394647</v>
      </c>
      <c r="G213" s="8">
        <f>SUBTOTAL(9,G16:G156)</f>
        <v>480917539</v>
      </c>
    </row>
    <row r="214" spans="1:10" x14ac:dyDescent="0.25">
      <c r="A214" t="s">
        <v>929</v>
      </c>
    </row>
    <row r="215" spans="1:10" x14ac:dyDescent="0.25">
      <c r="A215" t="s">
        <v>848</v>
      </c>
      <c r="B215" s="8">
        <v>32754752</v>
      </c>
      <c r="C215" s="9">
        <f>+B215/$B$221</f>
        <v>0.11142575029975557</v>
      </c>
    </row>
    <row r="216" spans="1:10" x14ac:dyDescent="0.25">
      <c r="A216" t="s">
        <v>820</v>
      </c>
      <c r="B216" s="8">
        <v>45923976</v>
      </c>
      <c r="C216" s="9">
        <f t="shared" ref="C216:C221" si="0">+B216/$B$221</f>
        <v>0.15622507178646833</v>
      </c>
    </row>
    <row r="217" spans="1:10" x14ac:dyDescent="0.25">
      <c r="A217" t="s">
        <v>839</v>
      </c>
      <c r="B217" s="8">
        <v>102978942</v>
      </c>
      <c r="C217" s="9">
        <f t="shared" si="0"/>
        <v>0.35031576112757656</v>
      </c>
    </row>
    <row r="218" spans="1:10" x14ac:dyDescent="0.25">
      <c r="A218" t="s">
        <v>881</v>
      </c>
      <c r="B218" s="8">
        <v>46043707</v>
      </c>
      <c r="C218" s="9">
        <f t="shared" si="0"/>
        <v>0.15663237502323654</v>
      </c>
    </row>
    <row r="219" spans="1:10" x14ac:dyDescent="0.25">
      <c r="A219" t="s">
        <v>930</v>
      </c>
      <c r="B219" s="8">
        <v>66258968</v>
      </c>
      <c r="C219" s="9">
        <f t="shared" si="0"/>
        <v>0.22540104176296297</v>
      </c>
    </row>
    <row r="220" spans="1:10" x14ac:dyDescent="0.25">
      <c r="C220" s="9"/>
    </row>
    <row r="221" spans="1:10" x14ac:dyDescent="0.25">
      <c r="B221" s="8">
        <f>SUBTOTAL(9,B215:B220)</f>
        <v>293960345</v>
      </c>
      <c r="C221" s="9">
        <f t="shared" si="0"/>
        <v>1</v>
      </c>
    </row>
    <row r="223" spans="1:10" x14ac:dyDescent="0.25">
      <c r="A223" t="s">
        <v>933</v>
      </c>
    </row>
    <row r="225" spans="1:3" x14ac:dyDescent="0.25">
      <c r="A225" t="s">
        <v>931</v>
      </c>
      <c r="B225" s="8">
        <f>+B217+B218+B219</f>
        <v>215281617</v>
      </c>
      <c r="C225" s="9">
        <f>+B225/$B$230</f>
        <v>0.73234917791377607</v>
      </c>
    </row>
    <row r="226" spans="1:3" x14ac:dyDescent="0.25">
      <c r="A226" t="s">
        <v>820</v>
      </c>
      <c r="B226" s="8">
        <f>+B216</f>
        <v>45923976</v>
      </c>
      <c r="C226" s="9">
        <f>+B226/$B$230</f>
        <v>0.15622507178646833</v>
      </c>
    </row>
    <row r="227" spans="1:3" x14ac:dyDescent="0.25">
      <c r="A227" t="s">
        <v>848</v>
      </c>
      <c r="B227" s="8">
        <f>+B215</f>
        <v>32754752</v>
      </c>
      <c r="C227" s="9">
        <f>+B227/$B$230</f>
        <v>0.11142575029975557</v>
      </c>
    </row>
    <row r="229" spans="1:3" x14ac:dyDescent="0.25">
      <c r="B229" s="8"/>
      <c r="C229" s="9"/>
    </row>
    <row r="230" spans="1:3" x14ac:dyDescent="0.25">
      <c r="B230" s="8">
        <f>SUM(B225:B229)</f>
        <v>293960345</v>
      </c>
      <c r="C230" s="9">
        <f>+B230/$B$230</f>
        <v>1</v>
      </c>
    </row>
    <row r="233" spans="1:3" x14ac:dyDescent="0.25">
      <c r="A233" t="s">
        <v>934</v>
      </c>
    </row>
    <row r="235" spans="1:3" x14ac:dyDescent="0.25">
      <c r="A235" t="s">
        <v>24</v>
      </c>
      <c r="B235" s="8">
        <v>89729611</v>
      </c>
      <c r="C235" s="9">
        <f>+B235/$B$244</f>
        <v>0.30524393009540113</v>
      </c>
    </row>
    <row r="236" spans="1:3" x14ac:dyDescent="0.25">
      <c r="A236" t="s">
        <v>349</v>
      </c>
      <c r="B236" s="8">
        <v>9891235</v>
      </c>
      <c r="C236" s="9">
        <f t="shared" ref="C236:C244" si="1">+B236/$B$244</f>
        <v>3.3648194963167566E-2</v>
      </c>
    </row>
    <row r="237" spans="1:3" x14ac:dyDescent="0.25">
      <c r="A237" t="s">
        <v>201</v>
      </c>
      <c r="B237" s="8">
        <v>482790</v>
      </c>
      <c r="C237" s="9">
        <f t="shared" si="1"/>
        <v>1.642364380814698E-3</v>
      </c>
    </row>
    <row r="238" spans="1:3" x14ac:dyDescent="0.25">
      <c r="A238" t="s">
        <v>935</v>
      </c>
      <c r="B238" s="8">
        <v>71768443</v>
      </c>
      <c r="C238" s="9">
        <f t="shared" si="1"/>
        <v>0.24414328061834326</v>
      </c>
    </row>
    <row r="239" spans="1:3" x14ac:dyDescent="0.25">
      <c r="A239" t="s">
        <v>10</v>
      </c>
      <c r="B239" s="8">
        <v>21434910</v>
      </c>
      <c r="C239" s="9">
        <f t="shared" si="1"/>
        <v>7.2917692350646823E-2</v>
      </c>
    </row>
    <row r="240" spans="1:3" x14ac:dyDescent="0.25">
      <c r="A240" t="s">
        <v>936</v>
      </c>
      <c r="B240" s="8">
        <v>16833097</v>
      </c>
      <c r="C240" s="9">
        <f t="shared" si="1"/>
        <v>5.7263155681763808E-2</v>
      </c>
    </row>
    <row r="241" spans="1:3" x14ac:dyDescent="0.25">
      <c r="A241" t="s">
        <v>937</v>
      </c>
      <c r="B241" s="8">
        <v>43393992</v>
      </c>
      <c r="C241" s="9">
        <f t="shared" si="1"/>
        <v>0.14761852317189245</v>
      </c>
    </row>
    <row r="242" spans="1:3" x14ac:dyDescent="0.25">
      <c r="A242" t="s">
        <v>65</v>
      </c>
      <c r="B242" s="8">
        <v>40426267</v>
      </c>
      <c r="C242" s="9">
        <f t="shared" si="1"/>
        <v>0.13752285873797027</v>
      </c>
    </row>
    <row r="243" spans="1:3" x14ac:dyDescent="0.25">
      <c r="B243" s="8"/>
      <c r="C243" s="9" t="s">
        <v>788</v>
      </c>
    </row>
    <row r="244" spans="1:3" x14ac:dyDescent="0.25">
      <c r="B244" s="8">
        <f>SUM(B235:B243)</f>
        <v>293960345</v>
      </c>
      <c r="C244" s="9">
        <f t="shared" si="1"/>
        <v>1</v>
      </c>
    </row>
  </sheetData>
  <autoFilter ref="A10:N212"/>
  <hyperlinks>
    <hyperlink ref="B2"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dc:creator>
  <cp:lastModifiedBy>Joe Lochery</cp:lastModifiedBy>
  <dcterms:created xsi:type="dcterms:W3CDTF">2021-10-10T01:17:16Z</dcterms:created>
  <dcterms:modified xsi:type="dcterms:W3CDTF">2021-10-12T00:27:02Z</dcterms:modified>
</cp:coreProperties>
</file>