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22" s="1"/>
  <c r="C19"/>
  <c r="C10"/>
  <c r="C15"/>
  <c r="C14"/>
  <c r="C13"/>
  <c r="C12"/>
  <c r="F15"/>
  <c r="E15"/>
  <c r="F14"/>
  <c r="E14"/>
  <c r="F13"/>
  <c r="E13"/>
  <c r="D15"/>
  <c r="D14"/>
  <c r="D13"/>
  <c r="D12"/>
  <c r="F12"/>
  <c r="E12"/>
  <c r="G9"/>
  <c r="F9"/>
  <c r="F10" s="1"/>
  <c r="E9"/>
  <c r="E10" s="1"/>
  <c r="D9"/>
  <c r="D10" s="1"/>
  <c r="G6"/>
  <c r="G7"/>
  <c r="G5"/>
  <c r="G4"/>
  <c r="C9" l="1"/>
</calcChain>
</file>

<file path=xl/sharedStrings.xml><?xml version="1.0" encoding="utf-8"?>
<sst xmlns="http://schemas.openxmlformats.org/spreadsheetml/2006/main" count="26" uniqueCount="17">
  <si>
    <t>Round1</t>
  </si>
  <si>
    <t>Round 2</t>
  </si>
  <si>
    <t>Round 3</t>
  </si>
  <si>
    <t>round 4</t>
  </si>
  <si>
    <t>Value</t>
  </si>
  <si>
    <t>Australian Labor value</t>
  </si>
  <si>
    <t>Coalition Value</t>
  </si>
  <si>
    <t>Independent Value</t>
  </si>
  <si>
    <t>Totals</t>
  </si>
  <si>
    <t xml:space="preserve">Percentages </t>
  </si>
  <si>
    <t>RDAF Total</t>
  </si>
  <si>
    <t>Regional Development Australia Fund grants under Labor</t>
  </si>
  <si>
    <t>Rounds 1 and 2</t>
  </si>
  <si>
    <t>Rounds 2 and 3</t>
  </si>
  <si>
    <t>Coalition</t>
  </si>
  <si>
    <t>ALP</t>
  </si>
  <si>
    <t>Independents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</si>
</sst>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Rural Development Australia Fund 2011 - 2014 (RDAF)</a:t>
            </a:r>
          </a:p>
          <a:p>
            <a:pPr>
              <a:defRPr/>
            </a:pPr>
            <a:r>
              <a:rPr lang="en-US"/>
              <a:t>Total Value $575,798,548.00</a:t>
            </a:r>
          </a:p>
        </c:rich>
      </c:tx>
      <c:layout/>
    </c:title>
    <c:view3D>
      <c:rotX val="20"/>
      <c:depthPercent val="100"/>
      <c:perspective val="0"/>
    </c:view3D>
    <c:plotArea>
      <c:layout>
        <c:manualLayout>
          <c:layoutTarget val="inner"/>
          <c:xMode val="edge"/>
          <c:yMode val="edge"/>
          <c:x val="0.23442182381494911"/>
          <c:y val="0"/>
          <c:w val="0.54765260836799057"/>
          <c:h val="1"/>
        </c:manualLayout>
      </c:layout>
      <c:pie3DChart>
        <c:varyColors val="1"/>
        <c:ser>
          <c:idx val="0"/>
          <c:order val="0"/>
          <c:tx>
            <c:v>Rural Development Australia Fund (RDAF)</c:v>
          </c:tx>
          <c:dLbls>
            <c:dLbl>
              <c:idx val="0"/>
              <c:layout>
                <c:manualLayout>
                  <c:x val="-0.20586992225264339"/>
                  <c:y val="5.0595763062198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$244,975,897.00,</a:t>
                    </a:r>
                  </a:p>
                  <a:p>
                    <a:r>
                      <a:rPr lang="en-US"/>
                      <a:t>42.55%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1965287892320926"/>
                  <c:y val="-0.159993468695885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$300,106,411.00 ,</a:t>
                    </a:r>
                  </a:p>
                  <a:p>
                    <a:r>
                      <a:rPr lang="en-US"/>
                      <a:t>52.12%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29196301925668E-2"/>
                  <c:y val="-2.025250371208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$30,716,240.00,</a:t>
                    </a:r>
                  </a:p>
                  <a:p>
                    <a:r>
                      <a:rPr lang="en-US"/>
                      <a:t>5.33%</a:t>
                    </a:r>
                  </a:p>
                </c:rich>
              </c:tx>
              <c:showVal val="1"/>
            </c:dLbl>
            <c:showVal val="1"/>
            <c:showLeaderLines val="1"/>
          </c:dLbls>
          <c:cat>
            <c:strRef>
              <c:f>Sheet1!$I$7:$K$7</c:f>
              <c:strCache>
                <c:ptCount val="3"/>
                <c:pt idx="0">
                  <c:v>Coalition</c:v>
                </c:pt>
                <c:pt idx="1">
                  <c:v>ALP</c:v>
                </c:pt>
                <c:pt idx="2">
                  <c:v>Independents</c:v>
                </c:pt>
              </c:strCache>
            </c:strRef>
          </c:cat>
          <c:val>
            <c:numRef>
              <c:f>Sheet1!$I$8:$K$8</c:f>
              <c:numCache>
                <c:formatCode>"$"#,##0</c:formatCode>
                <c:ptCount val="3"/>
                <c:pt idx="0">
                  <c:v>244975897</c:v>
                </c:pt>
                <c:pt idx="1">
                  <c:v>300106411</c:v>
                </c:pt>
                <c:pt idx="2">
                  <c:v>30716240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247646</xdr:colOff>
      <xdr:row>13</xdr:row>
      <xdr:rowOff>178594</xdr:rowOff>
    </xdr:from>
    <xdr:to>
      <xdr:col>22</xdr:col>
      <xdr:colOff>392906</xdr:colOff>
      <xdr:row>41</xdr:row>
      <xdr:rowOff>183357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583406</xdr:colOff>
      <xdr:row>39</xdr:row>
      <xdr:rowOff>95249</xdr:rowOff>
    </xdr:from>
    <xdr:to>
      <xdr:col>15</xdr:col>
      <xdr:colOff>154781</xdr:colOff>
      <xdr:row>41</xdr:row>
      <xdr:rowOff>35718</xdr:rowOff>
    </xdr:to>
    <xdr:sp macro="" textlink="">
      <xdr:nvSpPr>
        <xdr:cNvPr id="3" name="TextBox 2"/>
        <xdr:cNvSpPr txBox="1"/>
      </xdr:nvSpPr>
      <xdr:spPr>
        <a:xfrm>
          <a:off x="9120187" y="7905749"/>
          <a:ext cx="2797969" cy="321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200"/>
            <a:t>Prepared</a:t>
          </a:r>
          <a:r>
            <a:rPr lang="en-AU" sz="1100" baseline="0"/>
            <a:t> by Vince O'Grady  July 2021.</a:t>
          </a:r>
          <a:endParaRPr lang="en-AU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0.04249</cdr:x>
      <cdr:y>0.90544</cdr:y>
    </cdr:from>
    <cdr:to>
      <cdr:x>0.38144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4" y="4833937"/>
          <a:ext cx="2583657" cy="504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0.58263</cdr:x>
      <cdr:y>0.9099</cdr:y>
    </cdr:from>
    <cdr:to>
      <cdr:x>0.9497</cdr:x>
      <cdr:y>0.97012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1031" y="4857750"/>
          <a:ext cx="2797969" cy="3214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AU" sz="1200"/>
            <a:t>www.thevogfiles.com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workbookViewId="0">
      <selection activeCell="E6" sqref="E6"/>
    </sheetView>
  </sheetViews>
  <sheetFormatPr defaultRowHeight="15"/>
  <cols>
    <col min="1" max="1" width="12.28515625" customWidth="1"/>
    <col min="2" max="2" width="9.42578125" bestFit="1" customWidth="1"/>
    <col min="3" max="3" width="13" bestFit="1" customWidth="1"/>
    <col min="4" max="4" width="15.42578125" customWidth="1"/>
    <col min="5" max="5" width="14.5703125" customWidth="1"/>
    <col min="6" max="6" width="13.140625" customWidth="1"/>
    <col min="7" max="7" width="13" bestFit="1" customWidth="1"/>
    <col min="8" max="8" width="10.85546875" bestFit="1" customWidth="1"/>
    <col min="9" max="10" width="13" bestFit="1" customWidth="1"/>
    <col min="11" max="11" width="12" bestFit="1" customWidth="1"/>
  </cols>
  <sheetData>
    <row r="1" spans="1:11">
      <c r="A1" s="2" t="s">
        <v>11</v>
      </c>
      <c r="B1" s="2"/>
      <c r="C1" s="2"/>
      <c r="D1" s="2"/>
      <c r="E1" s="2"/>
      <c r="F1" s="2"/>
      <c r="G1" s="2"/>
    </row>
    <row r="2" spans="1:11">
      <c r="A2" s="2"/>
      <c r="B2" s="2"/>
      <c r="C2" s="2"/>
      <c r="D2" s="2"/>
      <c r="E2" s="2"/>
      <c r="F2" s="2"/>
      <c r="G2" s="2"/>
    </row>
    <row r="3" spans="1:11" ht="30">
      <c r="A3" s="2"/>
      <c r="B3" s="2"/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1">
      <c r="A4" s="2" t="s">
        <v>0</v>
      </c>
      <c r="B4" s="2">
        <v>2010</v>
      </c>
      <c r="C4" s="4">
        <v>149652855</v>
      </c>
      <c r="D4" s="4">
        <v>78177667</v>
      </c>
      <c r="E4" s="4">
        <v>56833948</v>
      </c>
      <c r="F4" s="4">
        <v>14641240</v>
      </c>
      <c r="G4" s="4">
        <f>SUM(D4:F4)</f>
        <v>149652855</v>
      </c>
    </row>
    <row r="5" spans="1:11">
      <c r="A5" s="2" t="s">
        <v>1</v>
      </c>
      <c r="B5" s="2">
        <v>2011</v>
      </c>
      <c r="C5" s="4">
        <v>199763780</v>
      </c>
      <c r="D5" s="4">
        <v>78647000</v>
      </c>
      <c r="E5" s="4">
        <v>121116780</v>
      </c>
      <c r="F5" s="4">
        <v>0</v>
      </c>
      <c r="G5" s="4">
        <f t="shared" ref="G5:G7" si="0">SUM(D5:F5)</f>
        <v>199763780</v>
      </c>
    </row>
    <row r="6" spans="1:11">
      <c r="A6" s="2" t="s">
        <v>2</v>
      </c>
      <c r="B6" s="2">
        <v>2012</v>
      </c>
      <c r="C6" s="4">
        <v>31137083</v>
      </c>
      <c r="D6" s="4">
        <v>9010177</v>
      </c>
      <c r="E6" s="4">
        <v>19891906</v>
      </c>
      <c r="F6" s="4">
        <v>2235000</v>
      </c>
      <c r="G6" s="4">
        <f>SUM(D6:F6)</f>
        <v>31137083</v>
      </c>
      <c r="H6" s="1"/>
    </row>
    <row r="7" spans="1:11">
      <c r="A7" s="2" t="s">
        <v>3</v>
      </c>
      <c r="B7" s="2">
        <v>2013</v>
      </c>
      <c r="C7" s="4">
        <v>195244830</v>
      </c>
      <c r="D7" s="4">
        <v>134271567</v>
      </c>
      <c r="E7" s="4">
        <v>47133263</v>
      </c>
      <c r="F7" s="4">
        <v>13840000</v>
      </c>
      <c r="G7" s="4">
        <f t="shared" si="0"/>
        <v>195244830</v>
      </c>
      <c r="I7" t="s">
        <v>14</v>
      </c>
      <c r="J7" t="s">
        <v>15</v>
      </c>
      <c r="K7" t="s">
        <v>16</v>
      </c>
    </row>
    <row r="8" spans="1:11">
      <c r="A8" s="2"/>
      <c r="B8" s="2"/>
      <c r="C8" s="4"/>
      <c r="D8" s="2"/>
      <c r="E8" s="2"/>
      <c r="F8" s="2"/>
      <c r="G8" s="2"/>
      <c r="I8" s="4">
        <v>244975897</v>
      </c>
      <c r="J8" s="4">
        <v>300106411</v>
      </c>
      <c r="K8" s="4">
        <v>30716240</v>
      </c>
    </row>
    <row r="9" spans="1:11">
      <c r="A9" s="2" t="s">
        <v>10</v>
      </c>
      <c r="B9" s="2"/>
      <c r="C9" s="4">
        <f>SUM(C4:C8)</f>
        <v>575798548</v>
      </c>
      <c r="D9" s="4">
        <f t="shared" ref="D9:K9" si="1">SUM(D4:D8)</f>
        <v>300106411</v>
      </c>
      <c r="E9" s="4">
        <f t="shared" si="1"/>
        <v>244975897</v>
      </c>
      <c r="F9" s="4">
        <f t="shared" si="1"/>
        <v>30716240</v>
      </c>
      <c r="G9" s="4">
        <f t="shared" si="1"/>
        <v>575798548</v>
      </c>
    </row>
    <row r="10" spans="1:11">
      <c r="A10" s="2"/>
      <c r="B10" s="2"/>
      <c r="C10" s="5">
        <f>+C9/$C$9</f>
        <v>1</v>
      </c>
      <c r="D10" s="5">
        <f>+D9/$C$9</f>
        <v>0.52120036085954147</v>
      </c>
      <c r="E10" s="5">
        <f t="shared" ref="E10:F10" si="2">+E9/$C$9</f>
        <v>0.42545417637975702</v>
      </c>
      <c r="F10" s="5">
        <f t="shared" si="2"/>
        <v>5.3345462760701505E-2</v>
      </c>
      <c r="G10" s="2"/>
    </row>
    <row r="11" spans="1:11" ht="30">
      <c r="A11" s="2" t="s">
        <v>9</v>
      </c>
      <c r="B11" s="2"/>
      <c r="C11" s="2" t="s">
        <v>4</v>
      </c>
      <c r="D11" s="3" t="s">
        <v>5</v>
      </c>
      <c r="E11" s="3" t="s">
        <v>6</v>
      </c>
      <c r="F11" s="3" t="s">
        <v>7</v>
      </c>
      <c r="G11" s="3" t="s">
        <v>8</v>
      </c>
    </row>
    <row r="12" spans="1:11">
      <c r="A12" s="2" t="s">
        <v>0</v>
      </c>
      <c r="B12" s="2"/>
      <c r="C12" s="5">
        <f>+C4/$C$9</f>
        <v>0.25990488430339009</v>
      </c>
      <c r="D12" s="5">
        <f>+D4/$C$4</f>
        <v>0.52239342176265202</v>
      </c>
      <c r="E12" s="5">
        <f>+E4/$C$4</f>
        <v>0.37977189275807666</v>
      </c>
      <c r="F12" s="5">
        <f>+F4/$C$4</f>
        <v>9.7834685479271349E-2</v>
      </c>
      <c r="G12" s="5"/>
    </row>
    <row r="13" spans="1:11">
      <c r="A13" s="2" t="s">
        <v>1</v>
      </c>
      <c r="B13" s="2"/>
      <c r="C13" s="5">
        <f t="shared" ref="C13:C15" si="3">+C5/$C$9</f>
        <v>0.34693345562239936</v>
      </c>
      <c r="D13" s="5">
        <f>+D5/$C$5</f>
        <v>0.3936999990689003</v>
      </c>
      <c r="E13" s="5">
        <f t="shared" ref="E13:F13" si="4">+E5/$C$5</f>
        <v>0.6063000009310997</v>
      </c>
      <c r="F13" s="5">
        <f t="shared" si="4"/>
        <v>0</v>
      </c>
      <c r="G13" s="2"/>
    </row>
    <row r="14" spans="1:11">
      <c r="A14" s="2" t="s">
        <v>2</v>
      </c>
      <c r="B14" s="2"/>
      <c r="C14" s="5">
        <f t="shared" si="3"/>
        <v>5.4076348591278488E-2</v>
      </c>
      <c r="D14" s="5">
        <f>+D6/$C$6</f>
        <v>0.28937126191300577</v>
      </c>
      <c r="E14" s="5">
        <f t="shared" ref="E14:F14" si="5">+E6/$C$6</f>
        <v>0.63884937455445012</v>
      </c>
      <c r="F14" s="5">
        <f t="shared" si="5"/>
        <v>7.1779363532544133E-2</v>
      </c>
      <c r="G14" s="2"/>
    </row>
    <row r="15" spans="1:11">
      <c r="A15" s="2" t="s">
        <v>3</v>
      </c>
      <c r="B15" s="2"/>
      <c r="C15" s="5">
        <f t="shared" si="3"/>
        <v>0.33908531148293203</v>
      </c>
      <c r="D15" s="5">
        <f>+D7/$C$7</f>
        <v>0.68770869374620569</v>
      </c>
      <c r="E15" s="5">
        <f t="shared" ref="E15:F15" si="6">+E7/$C$7</f>
        <v>0.24140594657487219</v>
      </c>
      <c r="F15" s="5">
        <f t="shared" si="6"/>
        <v>7.0885359678922094E-2</v>
      </c>
      <c r="G15" s="2"/>
    </row>
    <row r="16" spans="1:11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 t="s">
        <v>12</v>
      </c>
      <c r="B19" s="2"/>
      <c r="C19" s="4">
        <f>+C4+C5</f>
        <v>349416635</v>
      </c>
      <c r="D19" s="2"/>
      <c r="E19" s="2"/>
      <c r="F19" s="2"/>
      <c r="G19" s="2"/>
    </row>
    <row r="20" spans="1:7">
      <c r="A20" s="2" t="s">
        <v>13</v>
      </c>
      <c r="B20" s="2"/>
      <c r="C20" s="4">
        <f>+C6+C7</f>
        <v>226381913</v>
      </c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4">
        <f>SUM(C19:C21)</f>
        <v>575798548</v>
      </c>
      <c r="D22" s="2"/>
      <c r="E22" s="2"/>
      <c r="F22" s="2"/>
      <c r="G22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2020-06-22T06:26:05Z</dcterms:created>
  <dcterms:modified xsi:type="dcterms:W3CDTF">2021-07-21T10:08:37Z</dcterms:modified>
</cp:coreProperties>
</file>