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Sheet1!$A$10:$F$161</definedName>
  </definedNames>
  <calcPr calcId="125725"/>
</workbook>
</file>

<file path=xl/calcChain.xml><?xml version="1.0" encoding="utf-8"?>
<calcChain xmlns="http://schemas.openxmlformats.org/spreadsheetml/2006/main">
  <c r="E188" i="1"/>
  <c r="E186"/>
  <c r="E185"/>
  <c r="E184"/>
  <c r="B188"/>
  <c r="B186"/>
  <c r="B185"/>
  <c r="B184"/>
  <c r="E181"/>
  <c r="B181"/>
  <c r="F179"/>
  <c r="E179"/>
  <c r="C179"/>
  <c r="B179"/>
  <c r="E177"/>
  <c r="E175"/>
  <c r="E173"/>
  <c r="E171"/>
  <c r="E169"/>
  <c r="E167"/>
  <c r="E165"/>
  <c r="C8"/>
  <c r="B8"/>
</calcChain>
</file>

<file path=xl/sharedStrings.xml><?xml version="1.0" encoding="utf-8"?>
<sst xmlns="http://schemas.openxmlformats.org/spreadsheetml/2006/main" count="323" uniqueCount="171">
  <si>
    <t>Local Roads and community Infrastructure Program Summary for the period 1Jan 2020 to 31 dec 2020</t>
  </si>
  <si>
    <t>Total Value</t>
  </si>
  <si>
    <t>Total Grants</t>
  </si>
  <si>
    <t>Party</t>
  </si>
  <si>
    <t>Value of grants awarded</t>
  </si>
  <si>
    <t>Number of Grants awarded</t>
  </si>
  <si>
    <t>Electorate</t>
  </si>
  <si>
    <t>Australian Labor Party</t>
  </si>
  <si>
    <t>Adelaide</t>
  </si>
  <si>
    <t>Liberal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</si>
  <si>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</si>
  <si>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</si>
  <si>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</si>
  <si>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</si>
  <si>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</si>
  <si>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</si>
  <si>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</si>
  <si>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</si>
  <si>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</si>
  <si>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</si>
  <si>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</si>
  <si>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</si>
  <si>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</si>
  <si>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Liberal National Party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</si>
  <si>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</si>
  <si>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</si>
  <si>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</si>
  <si>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</si>
  <si>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</si>
  <si>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</si>
  <si>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</si>
  <si>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</si>
  <si>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The Nationals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</si>
  <si>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</si>
  <si>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</si>
  <si>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</si>
  <si>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</si>
  <si>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</si>
  <si>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</si>
  <si>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</si>
  <si>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</si>
  <si>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Independent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</si>
  <si>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</si>
  <si>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</si>
  <si>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</si>
  <si>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</si>
  <si>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</si>
  <si>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</si>
  <si>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</si>
  <si>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</si>
  <si>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</si>
  <si>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</si>
  <si>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</si>
  <si>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</si>
  <si>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</si>
  <si>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</si>
  <si>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</si>
  <si>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</si>
  <si>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</si>
  <si>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</si>
  <si>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</si>
  <si>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</si>
  <si>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</si>
  <si>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</si>
  <si>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</si>
  <si>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</si>
  <si>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</si>
  <si>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</si>
  <si>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</si>
  <si>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</si>
  <si>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</si>
  <si>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</si>
  <si>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</si>
  <si>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</si>
  <si>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</si>
  <si>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</si>
  <si>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</si>
  <si>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</si>
  <si>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</si>
  <si>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</si>
  <si>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</si>
  <si>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</si>
  <si>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</si>
  <si>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</si>
  <si>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</si>
  <si>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</si>
  <si>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</si>
  <si>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</si>
  <si>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</si>
  <si>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</si>
  <si>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</si>
  <si>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</si>
  <si>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</si>
  <si>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</si>
  <si>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Katter's Australian Party (KAP)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</si>
  <si>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</si>
  <si>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</si>
  <si>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</si>
  <si>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</si>
  <si>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</si>
  <si>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</si>
  <si>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</si>
  <si>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</si>
  <si>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</si>
  <si>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</si>
  <si>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</si>
  <si>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</si>
  <si>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</si>
  <si>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</si>
  <si>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</si>
  <si>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</si>
  <si>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</si>
  <si>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</si>
  <si>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</si>
  <si>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</si>
  <si>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</si>
  <si>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</si>
  <si>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</si>
  <si>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</si>
  <si>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</si>
  <si>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The Greens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</si>
  <si>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</si>
  <si>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</si>
  <si>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</si>
  <si>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</si>
  <si>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</si>
  <si>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</si>
  <si>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</si>
  <si>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</si>
  <si>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</si>
  <si>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</si>
  <si>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</si>
  <si>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</si>
  <si>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</si>
  <si>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</si>
  <si>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</si>
  <si>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</si>
  <si>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</si>
  <si>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</si>
  <si>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</si>
  <si>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</si>
  <si>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</si>
  <si>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</si>
  <si>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</si>
  <si>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</si>
  <si>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</si>
  <si>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</si>
  <si>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</si>
  <si>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</si>
  <si>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</si>
  <si>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</si>
  <si>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</si>
  <si>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</si>
  <si>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</si>
  <si>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</si>
  <si>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</si>
  <si>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</si>
  <si>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</si>
  <si>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</si>
  <si>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</si>
  <si>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</si>
  <si>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</si>
  <si>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</si>
  <si>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</si>
  <si>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</si>
  <si>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%age of total</t>
  </si>
  <si>
    <t>Total Coalition</t>
  </si>
  <si>
    <t>Total</t>
  </si>
  <si>
    <t>Coalition</t>
  </si>
  <si>
    <t>ALP</t>
  </si>
  <si>
    <t>Other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</si>
</sst>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164" fontId="1" fillId="0" borderId="0" xfId="0" applyNumberFormat="1" applyFont="1" applyProtection="1"/>
    <xf numFmtId="3" fontId="1" fillId="0" borderId="0" xfId="0" applyNumberFormat="1" applyFont="1" applyProtection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topLeftCell="A157" workbookViewId="0">
      <selection activeCell="J188" sqref="J188"/>
    </sheetView>
  </sheetViews>
  <sheetFormatPr defaultRowHeight="15"/>
  <cols>
    <col min="1" max="1" width="41.85546875" customWidth="1"/>
    <col min="2" max="2" width="22.85546875" bestFit="1" customWidth="1"/>
    <col min="4" max="4" width="17.42578125" customWidth="1"/>
  </cols>
  <sheetData>
    <row r="1" spans="1:6">
      <c r="A1" t="s">
        <v>0</v>
      </c>
    </row>
    <row r="3" spans="1:6">
      <c r="F3" t="s">
        <v>2</v>
      </c>
    </row>
    <row r="4" spans="1:6">
      <c r="A4" t="s">
        <v>1</v>
      </c>
      <c r="D4" s="1">
        <v>499119729</v>
      </c>
      <c r="F4">
        <v>544</v>
      </c>
    </row>
    <row r="8" spans="1:6">
      <c r="B8" s="1">
        <f>SUM(B11:B161)</f>
        <v>499119728.72000003</v>
      </c>
      <c r="C8" s="8">
        <f>SUM(C11:C161)</f>
        <v>544</v>
      </c>
    </row>
    <row r="10" spans="1:6" ht="45">
      <c r="A10" t="s">
        <v>3</v>
      </c>
      <c r="B10" t="s">
        <v>4</v>
      </c>
      <c r="C10" s="2" t="s">
        <v>5</v>
      </c>
      <c r="D10" t="s">
        <v>6</v>
      </c>
    </row>
    <row r="11" spans="1:6">
      <c r="A11" s="3" t="s">
        <v>7</v>
      </c>
      <c r="B11" s="4">
        <v>6427267.9500000002</v>
      </c>
      <c r="C11" s="5">
        <v>7</v>
      </c>
      <c r="D11" t="s">
        <v>8</v>
      </c>
    </row>
    <row r="12" spans="1:6">
      <c r="A12" s="3" t="s">
        <v>9</v>
      </c>
      <c r="B12" s="4">
        <v>732902</v>
      </c>
      <c r="C12" s="5">
        <v>1</v>
      </c>
      <c r="D12" t="s">
        <v>10</v>
      </c>
    </row>
    <row r="13" spans="1:6">
      <c r="A13" s="3" t="s">
        <v>7</v>
      </c>
      <c r="B13" s="4">
        <v>5224654</v>
      </c>
      <c r="C13" s="5">
        <v>4</v>
      </c>
      <c r="D13" t="s">
        <v>11</v>
      </c>
    </row>
    <row r="14" spans="1:6">
      <c r="A14" s="3" t="s">
        <v>9</v>
      </c>
      <c r="B14" s="4">
        <v>706045</v>
      </c>
      <c r="C14" s="5">
        <v>1</v>
      </c>
      <c r="D14" t="s">
        <v>12</v>
      </c>
    </row>
    <row r="15" spans="1:6">
      <c r="A15" s="3" t="s">
        <v>9</v>
      </c>
      <c r="B15" s="4">
        <v>10312403.619999997</v>
      </c>
      <c r="C15" s="5">
        <v>22</v>
      </c>
      <c r="D15" t="s">
        <v>13</v>
      </c>
    </row>
    <row r="16" spans="1:6">
      <c r="A16" s="3" t="s">
        <v>7</v>
      </c>
      <c r="B16" s="6">
        <v>737406</v>
      </c>
      <c r="C16" s="7">
        <v>1</v>
      </c>
      <c r="D16" t="s">
        <v>14</v>
      </c>
    </row>
    <row r="17" spans="1:4">
      <c r="A17" s="3" t="s">
        <v>9</v>
      </c>
      <c r="B17" s="4">
        <v>3984043</v>
      </c>
      <c r="C17" s="5">
        <v>6</v>
      </c>
      <c r="D17" t="s">
        <v>15</v>
      </c>
    </row>
    <row r="18" spans="1:4">
      <c r="A18" s="3" t="s">
        <v>7</v>
      </c>
      <c r="B18" s="4">
        <v>0</v>
      </c>
      <c r="C18" s="5">
        <v>0</v>
      </c>
      <c r="D18" t="s">
        <v>16</v>
      </c>
    </row>
    <row r="19" spans="1:4">
      <c r="A19" s="3" t="s">
        <v>7</v>
      </c>
      <c r="B19" s="4">
        <v>3328128</v>
      </c>
      <c r="C19" s="5">
        <v>2</v>
      </c>
      <c r="D19" t="s">
        <v>17</v>
      </c>
    </row>
    <row r="20" spans="1:4">
      <c r="A20" s="3" t="s">
        <v>9</v>
      </c>
      <c r="B20" s="4">
        <v>967231</v>
      </c>
      <c r="C20" s="5">
        <v>2</v>
      </c>
      <c r="D20" t="s">
        <v>18</v>
      </c>
    </row>
    <row r="21" spans="1:4">
      <c r="A21" s="3" t="s">
        <v>9</v>
      </c>
      <c r="B21" s="4">
        <v>1959167</v>
      </c>
      <c r="C21" s="5">
        <v>2</v>
      </c>
      <c r="D21" t="s">
        <v>19</v>
      </c>
    </row>
    <row r="22" spans="1:4">
      <c r="A22" s="3" t="s">
        <v>7</v>
      </c>
      <c r="B22" s="4">
        <v>3315656</v>
      </c>
      <c r="C22" s="5">
        <v>2</v>
      </c>
      <c r="D22" t="s">
        <v>20</v>
      </c>
    </row>
    <row r="23" spans="1:4">
      <c r="A23" s="3" t="s">
        <v>7</v>
      </c>
      <c r="B23" s="4">
        <v>1679331</v>
      </c>
      <c r="C23" s="5">
        <v>1</v>
      </c>
      <c r="D23" t="s">
        <v>21</v>
      </c>
    </row>
    <row r="24" spans="1:4">
      <c r="A24" s="3" t="s">
        <v>9</v>
      </c>
      <c r="B24" s="4">
        <v>4160304</v>
      </c>
      <c r="C24" s="5">
        <v>8</v>
      </c>
      <c r="D24" t="s">
        <v>22</v>
      </c>
    </row>
    <row r="25" spans="1:4">
      <c r="A25" s="3" t="s">
        <v>23</v>
      </c>
      <c r="B25" s="4">
        <v>0</v>
      </c>
      <c r="C25" s="5">
        <v>0</v>
      </c>
      <c r="D25" t="s">
        <v>24</v>
      </c>
    </row>
    <row r="26" spans="1:4">
      <c r="A26" s="3" t="s">
        <v>9</v>
      </c>
      <c r="B26" s="4">
        <v>2360500.77</v>
      </c>
      <c r="C26" s="5">
        <v>3</v>
      </c>
      <c r="D26" t="s">
        <v>25</v>
      </c>
    </row>
    <row r="27" spans="1:4">
      <c r="A27" s="3" t="s">
        <v>23</v>
      </c>
      <c r="B27" s="4">
        <v>1692120</v>
      </c>
      <c r="C27" s="5">
        <v>1</v>
      </c>
      <c r="D27" t="s">
        <v>26</v>
      </c>
    </row>
    <row r="28" spans="1:4">
      <c r="A28" s="3" t="s">
        <v>9</v>
      </c>
      <c r="B28" s="4">
        <v>706890</v>
      </c>
      <c r="C28" s="5">
        <v>1</v>
      </c>
      <c r="D28" t="s">
        <v>27</v>
      </c>
    </row>
    <row r="29" spans="1:4">
      <c r="A29" s="3" t="s">
        <v>7</v>
      </c>
      <c r="B29" s="4">
        <v>1877762.7200000002</v>
      </c>
      <c r="C29" s="5">
        <v>2</v>
      </c>
      <c r="D29" t="s">
        <v>28</v>
      </c>
    </row>
    <row r="30" spans="1:4">
      <c r="A30" s="3" t="s">
        <v>23</v>
      </c>
      <c r="B30" s="6">
        <v>11710003</v>
      </c>
      <c r="C30" s="5">
        <v>1</v>
      </c>
      <c r="D30" t="s">
        <v>29</v>
      </c>
    </row>
    <row r="31" spans="1:4">
      <c r="A31" s="3" t="s">
        <v>7</v>
      </c>
      <c r="B31" s="4">
        <v>2651502</v>
      </c>
      <c r="C31" s="5">
        <v>2</v>
      </c>
      <c r="D31" t="s">
        <v>30</v>
      </c>
    </row>
    <row r="32" spans="1:4">
      <c r="A32" s="3" t="s">
        <v>7</v>
      </c>
      <c r="B32" s="4">
        <v>0</v>
      </c>
      <c r="C32" s="5">
        <v>0</v>
      </c>
      <c r="D32" t="s">
        <v>31</v>
      </c>
    </row>
    <row r="33" spans="1:4">
      <c r="A33" s="3" t="s">
        <v>32</v>
      </c>
      <c r="B33" s="4">
        <v>11266680</v>
      </c>
      <c r="C33" s="5">
        <v>11</v>
      </c>
      <c r="D33" t="s">
        <v>33</v>
      </c>
    </row>
    <row r="34" spans="1:4">
      <c r="A34" s="3" t="s">
        <v>7</v>
      </c>
      <c r="B34" s="4">
        <v>1618480</v>
      </c>
      <c r="C34" s="5">
        <v>1</v>
      </c>
      <c r="D34" t="s">
        <v>34</v>
      </c>
    </row>
    <row r="35" spans="1:4">
      <c r="A35" s="3" t="s">
        <v>7</v>
      </c>
      <c r="B35" s="4">
        <v>9496459</v>
      </c>
      <c r="C35" s="5">
        <v>2</v>
      </c>
      <c r="D35" t="s">
        <v>35</v>
      </c>
    </row>
    <row r="36" spans="1:4">
      <c r="A36" s="3" t="s">
        <v>9</v>
      </c>
      <c r="B36" s="4">
        <v>5642778.2400000002</v>
      </c>
      <c r="C36" s="5">
        <v>9</v>
      </c>
      <c r="D36" t="s">
        <v>36</v>
      </c>
    </row>
    <row r="37" spans="1:4">
      <c r="A37" s="3" t="s">
        <v>23</v>
      </c>
      <c r="B37" s="4">
        <v>5892911</v>
      </c>
      <c r="C37" s="5">
        <v>4</v>
      </c>
      <c r="D37" t="s">
        <v>37</v>
      </c>
    </row>
    <row r="38" spans="1:4">
      <c r="A38" s="3" t="s">
        <v>9</v>
      </c>
      <c r="B38" s="4">
        <v>2146363</v>
      </c>
      <c r="C38" s="5">
        <v>1</v>
      </c>
      <c r="D38" t="s">
        <v>38</v>
      </c>
    </row>
    <row r="39" spans="1:4">
      <c r="A39" s="3" t="s">
        <v>7</v>
      </c>
      <c r="B39" s="4">
        <v>2138829</v>
      </c>
      <c r="C39" s="5">
        <v>1</v>
      </c>
      <c r="D39" t="s">
        <v>39</v>
      </c>
    </row>
    <row r="40" spans="1:4">
      <c r="A40" s="3" t="s">
        <v>9</v>
      </c>
      <c r="B40" s="4">
        <v>1477958</v>
      </c>
      <c r="C40" s="5">
        <v>2</v>
      </c>
      <c r="D40" t="s">
        <v>40</v>
      </c>
    </row>
    <row r="41" spans="1:4">
      <c r="A41" s="3" t="s">
        <v>41</v>
      </c>
      <c r="B41" s="4">
        <v>1264034</v>
      </c>
      <c r="C41" s="5">
        <v>2</v>
      </c>
      <c r="D41" t="s">
        <v>42</v>
      </c>
    </row>
    <row r="42" spans="1:4">
      <c r="A42" s="3" t="s">
        <v>9</v>
      </c>
      <c r="B42" s="4">
        <v>0</v>
      </c>
      <c r="C42" s="5">
        <v>0</v>
      </c>
      <c r="D42" t="s">
        <v>43</v>
      </c>
    </row>
    <row r="43" spans="1:4">
      <c r="A43" s="3" t="s">
        <v>7</v>
      </c>
      <c r="B43" s="4">
        <v>581561</v>
      </c>
      <c r="C43" s="5">
        <v>1</v>
      </c>
      <c r="D43" t="s">
        <v>44</v>
      </c>
    </row>
    <row r="44" spans="1:4">
      <c r="A44" s="3" t="s">
        <v>7</v>
      </c>
      <c r="B44" s="4">
        <v>4708449</v>
      </c>
      <c r="C44" s="5">
        <v>4</v>
      </c>
      <c r="D44" t="s">
        <v>45</v>
      </c>
    </row>
    <row r="45" spans="1:4">
      <c r="A45" s="3" t="s">
        <v>7</v>
      </c>
      <c r="B45" s="6">
        <v>2183504</v>
      </c>
      <c r="C45" s="5">
        <v>1</v>
      </c>
      <c r="D45" t="s">
        <v>46</v>
      </c>
    </row>
    <row r="46" spans="1:4">
      <c r="A46" s="3" t="s">
        <v>7</v>
      </c>
      <c r="B46" s="4">
        <v>2148824.7200000002</v>
      </c>
      <c r="C46" s="5">
        <v>2</v>
      </c>
      <c r="D46" t="s">
        <v>47</v>
      </c>
    </row>
    <row r="47" spans="1:4">
      <c r="A47" s="3" t="s">
        <v>32</v>
      </c>
      <c r="B47" s="4">
        <v>5732392</v>
      </c>
      <c r="C47" s="5">
        <v>5</v>
      </c>
      <c r="D47" t="s">
        <v>48</v>
      </c>
    </row>
    <row r="48" spans="1:4">
      <c r="A48" s="3" t="s">
        <v>7</v>
      </c>
      <c r="B48" s="4">
        <v>2827057</v>
      </c>
      <c r="C48" s="5">
        <v>2</v>
      </c>
      <c r="D48" t="s">
        <v>49</v>
      </c>
    </row>
    <row r="49" spans="1:4">
      <c r="A49" s="3" t="s">
        <v>9</v>
      </c>
      <c r="B49" s="4">
        <v>2621952.8799999994</v>
      </c>
      <c r="C49" s="5">
        <v>8</v>
      </c>
      <c r="D49" t="s">
        <v>50</v>
      </c>
    </row>
    <row r="50" spans="1:4">
      <c r="A50" s="3" t="s">
        <v>23</v>
      </c>
      <c r="B50" s="4">
        <v>3938004</v>
      </c>
      <c r="C50" s="5">
        <v>4</v>
      </c>
      <c r="D50" t="s">
        <v>51</v>
      </c>
    </row>
    <row r="51" spans="1:4">
      <c r="A51" s="3" t="s">
        <v>9</v>
      </c>
      <c r="B51" s="4">
        <v>508205</v>
      </c>
      <c r="C51" s="5">
        <v>1</v>
      </c>
      <c r="D51" t="s">
        <v>52</v>
      </c>
    </row>
    <row r="52" spans="1:4">
      <c r="A52" s="3" t="s">
        <v>23</v>
      </c>
      <c r="B52" s="4">
        <v>0</v>
      </c>
      <c r="C52" s="5">
        <v>0</v>
      </c>
      <c r="D52" t="s">
        <v>53</v>
      </c>
    </row>
    <row r="53" spans="1:4">
      <c r="A53" s="3" t="s">
        <v>7</v>
      </c>
      <c r="B53" s="4">
        <v>2771892</v>
      </c>
      <c r="C53" s="5">
        <v>1</v>
      </c>
      <c r="D53" t="s">
        <v>54</v>
      </c>
    </row>
    <row r="54" spans="1:4">
      <c r="A54" s="3" t="s">
        <v>7</v>
      </c>
      <c r="B54" s="4">
        <v>743911</v>
      </c>
      <c r="C54" s="5">
        <v>1</v>
      </c>
      <c r="D54" t="s">
        <v>55</v>
      </c>
    </row>
    <row r="55" spans="1:4">
      <c r="A55" s="3" t="s">
        <v>9</v>
      </c>
      <c r="B55" s="4">
        <v>25752560.359999985</v>
      </c>
      <c r="C55" s="5">
        <v>52</v>
      </c>
      <c r="D55" t="s">
        <v>56</v>
      </c>
    </row>
    <row r="56" spans="1:4">
      <c r="A56" s="3" t="s">
        <v>7</v>
      </c>
      <c r="B56" s="4">
        <v>9223733</v>
      </c>
      <c r="C56" s="5">
        <v>9</v>
      </c>
      <c r="D56" t="s">
        <v>57</v>
      </c>
    </row>
    <row r="57" spans="1:4">
      <c r="A57" s="3" t="s">
        <v>23</v>
      </c>
      <c r="B57" s="4">
        <v>0</v>
      </c>
      <c r="C57" s="5">
        <v>0</v>
      </c>
      <c r="D57" t="s">
        <v>58</v>
      </c>
    </row>
    <row r="58" spans="1:4">
      <c r="A58" s="3" t="s">
        <v>23</v>
      </c>
      <c r="B58" s="4">
        <v>3653767</v>
      </c>
      <c r="C58" s="5">
        <v>1</v>
      </c>
      <c r="D58" t="s">
        <v>59</v>
      </c>
    </row>
    <row r="59" spans="1:4">
      <c r="A59" s="3" t="s">
        <v>9</v>
      </c>
      <c r="B59" s="4">
        <v>18735212</v>
      </c>
      <c r="C59" s="5">
        <v>14</v>
      </c>
      <c r="D59" t="s">
        <v>60</v>
      </c>
    </row>
    <row r="60" spans="1:4">
      <c r="A60" s="3" t="s">
        <v>7</v>
      </c>
      <c r="B60" s="4">
        <v>0</v>
      </c>
      <c r="C60" s="5">
        <v>0</v>
      </c>
      <c r="D60" t="s">
        <v>61</v>
      </c>
    </row>
    <row r="61" spans="1:4">
      <c r="A61" s="3" t="s">
        <v>23</v>
      </c>
      <c r="B61" s="4">
        <v>0</v>
      </c>
      <c r="C61" s="5">
        <v>0</v>
      </c>
      <c r="D61" t="s">
        <v>62</v>
      </c>
    </row>
    <row r="62" spans="1:4">
      <c r="A62" s="3" t="s">
        <v>9</v>
      </c>
      <c r="B62" s="6">
        <v>1609639</v>
      </c>
      <c r="C62" s="5">
        <v>1</v>
      </c>
      <c r="D62" t="s">
        <v>63</v>
      </c>
    </row>
    <row r="63" spans="1:4">
      <c r="A63" s="3" t="s">
        <v>23</v>
      </c>
      <c r="B63" s="4">
        <v>7434086</v>
      </c>
      <c r="C63" s="5">
        <v>4</v>
      </c>
      <c r="D63" t="s">
        <v>64</v>
      </c>
    </row>
    <row r="64" spans="1:4">
      <c r="A64" s="3" t="s">
        <v>23</v>
      </c>
      <c r="B64" s="4">
        <v>0</v>
      </c>
      <c r="C64" s="5">
        <v>0</v>
      </c>
      <c r="D64" t="s">
        <v>65</v>
      </c>
    </row>
    <row r="65" spans="1:4">
      <c r="A65" s="3" t="s">
        <v>9</v>
      </c>
      <c r="B65" s="4">
        <v>5747936.6000000006</v>
      </c>
      <c r="C65" s="5">
        <v>10</v>
      </c>
      <c r="D65" t="s">
        <v>66</v>
      </c>
    </row>
    <row r="66" spans="1:4">
      <c r="A66" s="3" t="s">
        <v>7</v>
      </c>
      <c r="B66" s="4">
        <v>2514294</v>
      </c>
      <c r="C66" s="5">
        <v>2</v>
      </c>
      <c r="D66" t="s">
        <v>67</v>
      </c>
    </row>
    <row r="67" spans="1:4">
      <c r="A67" s="3" t="s">
        <v>7</v>
      </c>
      <c r="B67" s="4">
        <v>2160291</v>
      </c>
      <c r="C67" s="5">
        <v>4</v>
      </c>
      <c r="D67" t="s">
        <v>68</v>
      </c>
    </row>
    <row r="68" spans="1:4">
      <c r="A68" s="3" t="s">
        <v>7</v>
      </c>
      <c r="B68" s="4">
        <v>1132617</v>
      </c>
      <c r="C68" s="5">
        <v>1</v>
      </c>
      <c r="D68" t="s">
        <v>69</v>
      </c>
    </row>
    <row r="69" spans="1:4">
      <c r="A69" s="3" t="s">
        <v>7</v>
      </c>
      <c r="B69" s="4">
        <v>1455191.08</v>
      </c>
      <c r="C69" s="5">
        <v>3</v>
      </c>
      <c r="D69" t="s">
        <v>70</v>
      </c>
    </row>
    <row r="70" spans="1:4">
      <c r="A70" s="3" t="s">
        <v>7</v>
      </c>
      <c r="B70" s="4">
        <v>2336904</v>
      </c>
      <c r="C70" s="5">
        <v>3</v>
      </c>
      <c r="D70" t="s">
        <v>71</v>
      </c>
    </row>
    <row r="71" spans="1:4">
      <c r="A71" s="3" t="s">
        <v>7</v>
      </c>
      <c r="B71" s="4">
        <v>4688521</v>
      </c>
      <c r="C71" s="5">
        <v>4</v>
      </c>
      <c r="D71" t="s">
        <v>72</v>
      </c>
    </row>
    <row r="72" spans="1:4">
      <c r="A72" s="3" t="s">
        <v>32</v>
      </c>
      <c r="B72" s="4">
        <v>7851622</v>
      </c>
      <c r="C72" s="5">
        <v>3</v>
      </c>
      <c r="D72" t="s">
        <v>73</v>
      </c>
    </row>
    <row r="73" spans="1:4">
      <c r="A73" s="3" t="s">
        <v>9</v>
      </c>
      <c r="B73" s="4">
        <v>794626</v>
      </c>
      <c r="C73" s="5">
        <v>2</v>
      </c>
      <c r="D73" t="s">
        <v>74</v>
      </c>
    </row>
    <row r="74" spans="1:4">
      <c r="A74" s="3" t="s">
        <v>7</v>
      </c>
      <c r="B74" s="4">
        <v>0</v>
      </c>
      <c r="C74" s="5">
        <v>0</v>
      </c>
      <c r="D74" t="s">
        <v>75</v>
      </c>
    </row>
    <row r="75" spans="1:4">
      <c r="A75" s="3" t="s">
        <v>7</v>
      </c>
      <c r="B75" s="4">
        <v>856830</v>
      </c>
      <c r="C75" s="5">
        <v>1</v>
      </c>
      <c r="D75" t="s">
        <v>76</v>
      </c>
    </row>
    <row r="76" spans="1:4">
      <c r="A76" s="3" t="s">
        <v>7</v>
      </c>
      <c r="B76" s="4">
        <v>0</v>
      </c>
      <c r="C76" s="5">
        <v>0</v>
      </c>
      <c r="D76" t="s">
        <v>77</v>
      </c>
    </row>
    <row r="77" spans="1:4">
      <c r="A77" s="3" t="s">
        <v>9</v>
      </c>
      <c r="B77" s="4">
        <v>12238562.749999998</v>
      </c>
      <c r="C77" s="5">
        <v>29</v>
      </c>
      <c r="D77" t="s">
        <v>78</v>
      </c>
    </row>
    <row r="78" spans="1:4">
      <c r="A78" s="3" t="s">
        <v>7</v>
      </c>
      <c r="B78" s="6">
        <v>0</v>
      </c>
      <c r="C78" s="5">
        <v>0</v>
      </c>
      <c r="D78" t="s">
        <v>79</v>
      </c>
    </row>
    <row r="79" spans="1:4">
      <c r="A79" s="3" t="s">
        <v>23</v>
      </c>
      <c r="B79" s="4">
        <v>7557960</v>
      </c>
      <c r="C79" s="5">
        <v>2</v>
      </c>
      <c r="D79" t="s">
        <v>80</v>
      </c>
    </row>
    <row r="80" spans="1:4">
      <c r="A80" s="3" t="s">
        <v>9</v>
      </c>
      <c r="B80" s="4">
        <v>709881.36</v>
      </c>
      <c r="C80" s="5">
        <v>1</v>
      </c>
      <c r="D80" t="s">
        <v>81</v>
      </c>
    </row>
    <row r="81" spans="1:4">
      <c r="A81" s="3" t="s">
        <v>23</v>
      </c>
      <c r="B81" s="4">
        <v>378323</v>
      </c>
      <c r="C81" s="5">
        <v>1</v>
      </c>
      <c r="D81" t="s">
        <v>82</v>
      </c>
    </row>
    <row r="82" spans="1:4">
      <c r="A82" s="3" t="s">
        <v>9</v>
      </c>
      <c r="B82" s="4">
        <v>891993</v>
      </c>
      <c r="C82" s="5">
        <v>2</v>
      </c>
      <c r="D82" t="s">
        <v>83</v>
      </c>
    </row>
    <row r="83" spans="1:4">
      <c r="A83" s="3" t="s">
        <v>7</v>
      </c>
      <c r="B83" s="4">
        <v>2749541.18</v>
      </c>
      <c r="C83" s="5">
        <v>2</v>
      </c>
      <c r="D83" t="s">
        <v>84</v>
      </c>
    </row>
    <row r="84" spans="1:4">
      <c r="A84" s="3" t="s">
        <v>23</v>
      </c>
      <c r="B84" s="4">
        <v>3926634</v>
      </c>
      <c r="C84" s="5">
        <v>2</v>
      </c>
      <c r="D84" t="s">
        <v>85</v>
      </c>
    </row>
    <row r="85" spans="1:4">
      <c r="A85" s="3" t="s">
        <v>7</v>
      </c>
      <c r="B85" s="4">
        <v>0</v>
      </c>
      <c r="C85" s="5">
        <v>0</v>
      </c>
      <c r="D85" t="s">
        <v>86</v>
      </c>
    </row>
    <row r="86" spans="1:4">
      <c r="A86" s="3" t="s">
        <v>7</v>
      </c>
      <c r="B86" s="4">
        <v>0</v>
      </c>
      <c r="C86" s="5">
        <v>0</v>
      </c>
      <c r="D86" t="s">
        <v>87</v>
      </c>
    </row>
    <row r="87" spans="1:4">
      <c r="A87" s="3" t="s">
        <v>9</v>
      </c>
      <c r="B87" s="4">
        <v>0</v>
      </c>
      <c r="C87" s="5">
        <v>0</v>
      </c>
      <c r="D87" t="s">
        <v>88</v>
      </c>
    </row>
    <row r="88" spans="1:4">
      <c r="A88" s="3" t="s">
        <v>9</v>
      </c>
      <c r="B88" s="4">
        <v>3769345</v>
      </c>
      <c r="C88" s="5">
        <v>4</v>
      </c>
      <c r="D88" t="s">
        <v>89</v>
      </c>
    </row>
    <row r="89" spans="1:4">
      <c r="A89" s="3" t="s">
        <v>7</v>
      </c>
      <c r="B89" s="4">
        <v>5084527</v>
      </c>
      <c r="C89" s="5">
        <v>5</v>
      </c>
      <c r="D89" t="s">
        <v>90</v>
      </c>
    </row>
    <row r="90" spans="1:4">
      <c r="A90" s="3" t="s">
        <v>41</v>
      </c>
      <c r="B90" s="4">
        <v>10303951</v>
      </c>
      <c r="C90" s="5">
        <v>10</v>
      </c>
      <c r="D90" t="s">
        <v>91</v>
      </c>
    </row>
    <row r="91" spans="1:4">
      <c r="A91" s="3" t="s">
        <v>7</v>
      </c>
      <c r="B91" s="4">
        <v>817982</v>
      </c>
      <c r="C91" s="5">
        <v>1</v>
      </c>
      <c r="D91" t="s">
        <v>92</v>
      </c>
    </row>
    <row r="92" spans="1:4">
      <c r="A92" s="3" t="s">
        <v>7</v>
      </c>
      <c r="B92" s="4">
        <v>2774437</v>
      </c>
      <c r="C92" s="5">
        <v>3</v>
      </c>
      <c r="D92" t="s">
        <v>93</v>
      </c>
    </row>
    <row r="93" spans="1:4">
      <c r="A93" s="3" t="s">
        <v>94</v>
      </c>
      <c r="B93" s="4">
        <v>14320150</v>
      </c>
      <c r="C93" s="5">
        <v>23</v>
      </c>
      <c r="D93" t="s">
        <v>95</v>
      </c>
    </row>
    <row r="94" spans="1:4">
      <c r="A94" s="3" t="s">
        <v>7</v>
      </c>
      <c r="B94" s="4">
        <v>616934</v>
      </c>
      <c r="C94" s="5">
        <v>1</v>
      </c>
      <c r="D94" t="s">
        <v>96</v>
      </c>
    </row>
    <row r="95" spans="1:4">
      <c r="A95" s="3" t="s">
        <v>7</v>
      </c>
      <c r="B95" s="4">
        <v>2463484.59</v>
      </c>
      <c r="C95" s="5">
        <v>1</v>
      </c>
      <c r="D95" t="s">
        <v>97</v>
      </c>
    </row>
    <row r="96" spans="1:4">
      <c r="A96" s="3" t="s">
        <v>9</v>
      </c>
      <c r="B96" s="4">
        <v>0</v>
      </c>
      <c r="C96" s="5">
        <v>0</v>
      </c>
      <c r="D96" t="s">
        <v>98</v>
      </c>
    </row>
    <row r="97" spans="1:4">
      <c r="A97" s="3" t="s">
        <v>9</v>
      </c>
      <c r="B97" s="4">
        <v>1691139</v>
      </c>
      <c r="C97" s="5">
        <v>1</v>
      </c>
      <c r="D97" t="s">
        <v>99</v>
      </c>
    </row>
    <row r="98" spans="1:4">
      <c r="A98" s="3" t="s">
        <v>7</v>
      </c>
      <c r="B98" s="4">
        <v>0</v>
      </c>
      <c r="C98" s="5">
        <v>0</v>
      </c>
      <c r="D98" t="s">
        <v>100</v>
      </c>
    </row>
    <row r="99" spans="1:4">
      <c r="A99" s="3" t="s">
        <v>23</v>
      </c>
      <c r="B99" s="4">
        <v>2042122</v>
      </c>
      <c r="C99" s="5">
        <v>7</v>
      </c>
      <c r="D99" t="s">
        <v>101</v>
      </c>
    </row>
    <row r="100" spans="1:4">
      <c r="A100" s="3" t="s">
        <v>7</v>
      </c>
      <c r="B100" s="4">
        <v>0</v>
      </c>
      <c r="C100" s="5">
        <v>0</v>
      </c>
      <c r="D100" t="s">
        <v>102</v>
      </c>
    </row>
    <row r="101" spans="1:4">
      <c r="A101" s="3" t="s">
        <v>9</v>
      </c>
      <c r="B101" s="4">
        <v>1522275</v>
      </c>
      <c r="C101" s="5">
        <v>1</v>
      </c>
      <c r="D101" t="s">
        <v>103</v>
      </c>
    </row>
    <row r="102" spans="1:4">
      <c r="A102" s="3" t="s">
        <v>7</v>
      </c>
      <c r="B102" s="4">
        <v>14446489</v>
      </c>
      <c r="C102" s="5">
        <v>20</v>
      </c>
      <c r="D102" t="s">
        <v>104</v>
      </c>
    </row>
    <row r="103" spans="1:4">
      <c r="A103" s="3" t="s">
        <v>23</v>
      </c>
      <c r="B103" s="4">
        <v>5003061</v>
      </c>
      <c r="C103" s="5">
        <v>1</v>
      </c>
      <c r="D103" t="s">
        <v>105</v>
      </c>
    </row>
    <row r="104" spans="1:4">
      <c r="A104" s="3" t="s">
        <v>32</v>
      </c>
      <c r="B104" s="4">
        <v>4747813</v>
      </c>
      <c r="C104" s="5">
        <v>3</v>
      </c>
      <c r="D104" t="s">
        <v>106</v>
      </c>
    </row>
    <row r="105" spans="1:4">
      <c r="A105" s="3" t="s">
        <v>7</v>
      </c>
      <c r="B105" s="4">
        <v>4706330</v>
      </c>
      <c r="C105" s="5">
        <v>9</v>
      </c>
      <c r="D105" t="s">
        <v>107</v>
      </c>
    </row>
    <row r="106" spans="1:4">
      <c r="A106" s="3" t="s">
        <v>7</v>
      </c>
      <c r="B106" s="4">
        <v>0</v>
      </c>
      <c r="C106" s="5">
        <v>0</v>
      </c>
      <c r="D106" t="s">
        <v>108</v>
      </c>
    </row>
    <row r="107" spans="1:4">
      <c r="A107" s="3" t="s">
        <v>9</v>
      </c>
      <c r="B107" s="4">
        <v>0</v>
      </c>
      <c r="C107" s="5">
        <v>0</v>
      </c>
      <c r="D107" t="s">
        <v>109</v>
      </c>
    </row>
    <row r="108" spans="1:4">
      <c r="A108" s="3" t="s">
        <v>7</v>
      </c>
      <c r="B108" s="4">
        <v>277686</v>
      </c>
      <c r="C108" s="5">
        <v>1</v>
      </c>
      <c r="D108" t="s">
        <v>110</v>
      </c>
    </row>
    <row r="109" spans="1:4">
      <c r="A109" s="3" t="s">
        <v>7</v>
      </c>
      <c r="B109" s="4">
        <v>869182</v>
      </c>
      <c r="C109" s="5">
        <v>1</v>
      </c>
      <c r="D109" t="s">
        <v>111</v>
      </c>
    </row>
    <row r="110" spans="1:4">
      <c r="A110" s="3" t="s">
        <v>7</v>
      </c>
      <c r="B110" s="4">
        <v>1213750.5900000001</v>
      </c>
      <c r="C110" s="5">
        <v>1</v>
      </c>
      <c r="D110" t="s">
        <v>112</v>
      </c>
    </row>
    <row r="111" spans="1:4">
      <c r="A111" s="3" t="s">
        <v>32</v>
      </c>
      <c r="B111" s="4">
        <v>15621344</v>
      </c>
      <c r="C111" s="5">
        <v>8</v>
      </c>
      <c r="D111" t="s">
        <v>113</v>
      </c>
    </row>
    <row r="112" spans="1:4">
      <c r="A112" s="3" t="s">
        <v>23</v>
      </c>
      <c r="B112" s="4">
        <v>17081897</v>
      </c>
      <c r="C112" s="5">
        <v>14</v>
      </c>
      <c r="D112" t="s">
        <v>114</v>
      </c>
    </row>
    <row r="113" spans="1:4">
      <c r="A113" s="3" t="s">
        <v>7</v>
      </c>
      <c r="B113" s="4">
        <v>460051</v>
      </c>
      <c r="C113" s="5">
        <v>1</v>
      </c>
      <c r="D113" t="s">
        <v>115</v>
      </c>
    </row>
    <row r="114" spans="1:4">
      <c r="A114" s="3" t="s">
        <v>41</v>
      </c>
      <c r="B114" s="4">
        <v>2451185.36</v>
      </c>
      <c r="C114" s="5">
        <v>5</v>
      </c>
      <c r="D114" t="s">
        <v>116</v>
      </c>
    </row>
    <row r="115" spans="1:4">
      <c r="A115" s="3" t="s">
        <v>7</v>
      </c>
      <c r="B115" s="4">
        <v>1260918</v>
      </c>
      <c r="C115" s="5">
        <v>1</v>
      </c>
      <c r="D115" t="s">
        <v>117</v>
      </c>
    </row>
    <row r="116" spans="1:4">
      <c r="A116" s="3" t="s">
        <v>7</v>
      </c>
      <c r="B116" s="4">
        <v>0</v>
      </c>
      <c r="C116" s="5">
        <v>0</v>
      </c>
      <c r="D116" t="s">
        <v>118</v>
      </c>
    </row>
    <row r="117" spans="1:4">
      <c r="A117" s="3" t="s">
        <v>23</v>
      </c>
      <c r="B117" s="4">
        <v>0</v>
      </c>
      <c r="C117" s="5">
        <v>0</v>
      </c>
      <c r="D117" t="s">
        <v>119</v>
      </c>
    </row>
    <row r="118" spans="1:4">
      <c r="A118" s="3" t="s">
        <v>120</v>
      </c>
      <c r="B118" s="4">
        <v>754967</v>
      </c>
      <c r="C118" s="5">
        <v>3</v>
      </c>
      <c r="D118" t="s">
        <v>121</v>
      </c>
    </row>
    <row r="119" spans="1:4">
      <c r="A119" s="3" t="s">
        <v>9</v>
      </c>
      <c r="B119" s="4">
        <v>536402</v>
      </c>
      <c r="C119" s="5">
        <v>1</v>
      </c>
      <c r="D119" t="s">
        <v>122</v>
      </c>
    </row>
    <row r="120" spans="1:4">
      <c r="A120" s="3" t="s">
        <v>9</v>
      </c>
      <c r="B120" s="4">
        <v>1194721</v>
      </c>
      <c r="C120" s="5">
        <v>1</v>
      </c>
      <c r="D120" t="s">
        <v>123</v>
      </c>
    </row>
    <row r="121" spans="1:4">
      <c r="A121" s="3" t="s">
        <v>9</v>
      </c>
      <c r="B121" s="4">
        <v>5103224</v>
      </c>
      <c r="C121" s="5">
        <v>3</v>
      </c>
      <c r="D121" t="s">
        <v>124</v>
      </c>
    </row>
    <row r="122" spans="1:4">
      <c r="A122" s="3" t="s">
        <v>23</v>
      </c>
      <c r="B122" s="4">
        <v>5919014</v>
      </c>
      <c r="C122" s="5">
        <v>1</v>
      </c>
      <c r="D122" t="s">
        <v>125</v>
      </c>
    </row>
    <row r="123" spans="1:4">
      <c r="A123" s="3" t="s">
        <v>9</v>
      </c>
      <c r="B123" s="4">
        <v>1439855.36</v>
      </c>
      <c r="C123" s="5">
        <v>1</v>
      </c>
      <c r="D123" t="s">
        <v>126</v>
      </c>
    </row>
    <row r="124" spans="1:4">
      <c r="A124" s="3" t="s">
        <v>7</v>
      </c>
      <c r="B124" s="4">
        <v>0</v>
      </c>
      <c r="C124" s="5">
        <v>0</v>
      </c>
      <c r="D124" t="s">
        <v>127</v>
      </c>
    </row>
    <row r="125" spans="1:4">
      <c r="A125" s="3" t="s">
        <v>32</v>
      </c>
      <c r="B125" s="4">
        <v>13343561</v>
      </c>
      <c r="C125" s="5">
        <v>11</v>
      </c>
      <c r="D125" t="s">
        <v>128</v>
      </c>
    </row>
    <row r="126" spans="1:4">
      <c r="A126" s="3" t="s">
        <v>7</v>
      </c>
      <c r="B126" s="4">
        <v>1146471</v>
      </c>
      <c r="C126" s="5">
        <v>1</v>
      </c>
      <c r="D126" t="s">
        <v>129</v>
      </c>
    </row>
    <row r="127" spans="1:4">
      <c r="A127" s="3" t="s">
        <v>32</v>
      </c>
      <c r="B127" s="4">
        <v>4656291</v>
      </c>
      <c r="C127" s="5">
        <v>2</v>
      </c>
      <c r="D127" t="s">
        <v>130</v>
      </c>
    </row>
    <row r="128" spans="1:4">
      <c r="A128" s="3" t="s">
        <v>9</v>
      </c>
      <c r="B128" s="4">
        <v>577730</v>
      </c>
      <c r="C128" s="5">
        <v>3</v>
      </c>
      <c r="D128" t="s">
        <v>131</v>
      </c>
    </row>
    <row r="129" spans="1:4">
      <c r="A129" s="3" t="s">
        <v>9</v>
      </c>
      <c r="B129" s="4">
        <v>17743517.599999994</v>
      </c>
      <c r="C129" s="5">
        <v>35</v>
      </c>
      <c r="D129" t="s">
        <v>132</v>
      </c>
    </row>
    <row r="130" spans="1:4">
      <c r="A130" s="3" t="s">
        <v>7</v>
      </c>
      <c r="B130" s="4">
        <v>0</v>
      </c>
      <c r="C130" s="5">
        <v>0</v>
      </c>
      <c r="D130" t="s">
        <v>133</v>
      </c>
    </row>
    <row r="131" spans="1:4">
      <c r="A131" s="3" t="s">
        <v>32</v>
      </c>
      <c r="B131" s="6">
        <v>6186150</v>
      </c>
      <c r="C131" s="5">
        <v>5</v>
      </c>
      <c r="D131" t="s">
        <v>134</v>
      </c>
    </row>
    <row r="132" spans="1:4">
      <c r="A132" s="3" t="s">
        <v>32</v>
      </c>
      <c r="B132" s="4">
        <v>19514794</v>
      </c>
      <c r="C132" s="5">
        <v>17</v>
      </c>
      <c r="D132" t="s">
        <v>135</v>
      </c>
    </row>
    <row r="133" spans="1:4">
      <c r="A133" s="3" t="s">
        <v>7</v>
      </c>
      <c r="B133" s="4">
        <v>2321946</v>
      </c>
      <c r="C133" s="5">
        <v>2</v>
      </c>
      <c r="D133" t="s">
        <v>136</v>
      </c>
    </row>
    <row r="134" spans="1:4">
      <c r="A134" s="3" t="s">
        <v>7</v>
      </c>
      <c r="B134" s="4">
        <v>0</v>
      </c>
      <c r="C134" s="5">
        <v>0</v>
      </c>
      <c r="D134" t="s">
        <v>137</v>
      </c>
    </row>
    <row r="135" spans="1:4">
      <c r="A135" s="3" t="s">
        <v>9</v>
      </c>
      <c r="B135" s="4">
        <v>4350357.5199999996</v>
      </c>
      <c r="C135" s="5">
        <v>7</v>
      </c>
      <c r="D135" t="s">
        <v>138</v>
      </c>
    </row>
    <row r="136" spans="1:4">
      <c r="A136" s="3" t="s">
        <v>7</v>
      </c>
      <c r="B136" s="4">
        <v>866496.72</v>
      </c>
      <c r="C136" s="5">
        <v>2</v>
      </c>
      <c r="D136" t="s">
        <v>139</v>
      </c>
    </row>
    <row r="137" spans="1:4">
      <c r="A137" s="3" t="s">
        <v>23</v>
      </c>
      <c r="B137" s="4">
        <v>0</v>
      </c>
      <c r="C137" s="5">
        <v>0</v>
      </c>
      <c r="D137" t="s">
        <v>140</v>
      </c>
    </row>
    <row r="138" spans="1:4">
      <c r="A138" s="3" t="s">
        <v>7</v>
      </c>
      <c r="B138" s="4">
        <v>3487130</v>
      </c>
      <c r="C138" s="5">
        <v>1</v>
      </c>
      <c r="D138" t="s">
        <v>141</v>
      </c>
    </row>
    <row r="139" spans="1:4">
      <c r="A139" s="3" t="s">
        <v>9</v>
      </c>
      <c r="B139" s="4">
        <v>758371</v>
      </c>
      <c r="C139" s="5">
        <v>3</v>
      </c>
      <c r="D139" t="s">
        <v>142</v>
      </c>
    </row>
    <row r="140" spans="1:4">
      <c r="A140" s="3" t="s">
        <v>7</v>
      </c>
      <c r="B140" s="6">
        <v>2544601</v>
      </c>
      <c r="C140" s="5">
        <v>2</v>
      </c>
      <c r="D140" t="s">
        <v>143</v>
      </c>
    </row>
    <row r="141" spans="1:4">
      <c r="A141" s="3" t="s">
        <v>32</v>
      </c>
      <c r="B141" s="4">
        <v>5439211</v>
      </c>
      <c r="C141" s="5">
        <v>6</v>
      </c>
      <c r="D141" t="s">
        <v>144</v>
      </c>
    </row>
    <row r="142" spans="1:4">
      <c r="A142" s="3" t="s">
        <v>9</v>
      </c>
      <c r="B142" s="4">
        <v>0</v>
      </c>
      <c r="C142" s="5">
        <v>0</v>
      </c>
      <c r="D142" t="s">
        <v>145</v>
      </c>
    </row>
    <row r="143" spans="1:4">
      <c r="A143" s="3" t="s">
        <v>23</v>
      </c>
      <c r="B143" s="4">
        <v>0</v>
      </c>
      <c r="C143" s="5">
        <v>0</v>
      </c>
      <c r="D143" t="s">
        <v>146</v>
      </c>
    </row>
    <row r="144" spans="1:4">
      <c r="A144" s="3" t="s">
        <v>7</v>
      </c>
      <c r="B144" s="4">
        <v>0</v>
      </c>
      <c r="C144" s="5">
        <v>0</v>
      </c>
      <c r="D144" t="s">
        <v>147</v>
      </c>
    </row>
    <row r="145" spans="1:4">
      <c r="A145" s="3" t="s">
        <v>7</v>
      </c>
      <c r="B145" s="4">
        <v>0</v>
      </c>
      <c r="C145" s="5">
        <v>0</v>
      </c>
      <c r="D145" t="s">
        <v>148</v>
      </c>
    </row>
    <row r="146" spans="1:4">
      <c r="A146" s="3" t="s">
        <v>7</v>
      </c>
      <c r="B146" s="4">
        <v>0</v>
      </c>
      <c r="C146" s="5">
        <v>0</v>
      </c>
      <c r="D146" t="s">
        <v>149</v>
      </c>
    </row>
    <row r="147" spans="1:4">
      <c r="A147" s="3" t="s">
        <v>7</v>
      </c>
      <c r="B147" s="4">
        <v>3078683.18</v>
      </c>
      <c r="C147" s="5">
        <v>2</v>
      </c>
      <c r="D147" t="s">
        <v>150</v>
      </c>
    </row>
    <row r="148" spans="1:4">
      <c r="A148" s="3" t="s">
        <v>9</v>
      </c>
      <c r="B148" s="4">
        <v>0</v>
      </c>
      <c r="C148" s="5">
        <v>0</v>
      </c>
      <c r="D148" t="s">
        <v>151</v>
      </c>
    </row>
    <row r="149" spans="1:4">
      <c r="A149" s="3" t="s">
        <v>9</v>
      </c>
      <c r="B149" s="4">
        <v>1630470.77</v>
      </c>
      <c r="C149" s="5">
        <v>3</v>
      </c>
      <c r="D149" t="s">
        <v>152</v>
      </c>
    </row>
    <row r="150" spans="1:4">
      <c r="A150" s="3" t="s">
        <v>9</v>
      </c>
      <c r="B150" s="4">
        <v>1841730.44</v>
      </c>
      <c r="C150" s="5">
        <v>4</v>
      </c>
      <c r="D150" t="s">
        <v>153</v>
      </c>
    </row>
    <row r="151" spans="1:4">
      <c r="A151" s="3" t="s">
        <v>7</v>
      </c>
      <c r="B151" s="4">
        <v>1886758</v>
      </c>
      <c r="C151" s="5">
        <v>3</v>
      </c>
      <c r="D151" t="s">
        <v>154</v>
      </c>
    </row>
    <row r="152" spans="1:4">
      <c r="A152" s="3" t="s">
        <v>9</v>
      </c>
      <c r="B152" s="4">
        <v>744218.36</v>
      </c>
      <c r="C152" s="5">
        <v>1</v>
      </c>
      <c r="D152" t="s">
        <v>155</v>
      </c>
    </row>
    <row r="153" spans="1:4">
      <c r="A153" s="3" t="s">
        <v>9</v>
      </c>
      <c r="B153" s="4">
        <v>12357897</v>
      </c>
      <c r="C153" s="5">
        <v>6</v>
      </c>
      <c r="D153" t="s">
        <v>156</v>
      </c>
    </row>
    <row r="154" spans="1:4">
      <c r="A154" s="3" t="s">
        <v>41</v>
      </c>
      <c r="B154" s="4">
        <v>1568194</v>
      </c>
      <c r="C154" s="5">
        <v>2</v>
      </c>
      <c r="D154" t="s">
        <v>157</v>
      </c>
    </row>
    <row r="155" spans="1:4">
      <c r="A155" s="3" t="s">
        <v>7</v>
      </c>
      <c r="B155" s="4">
        <v>0</v>
      </c>
      <c r="C155" s="5">
        <v>0</v>
      </c>
      <c r="D155" t="s">
        <v>158</v>
      </c>
    </row>
    <row r="156" spans="1:4">
      <c r="A156" s="3" t="s">
        <v>9</v>
      </c>
      <c r="B156" s="4">
        <v>552607</v>
      </c>
      <c r="C156" s="5">
        <v>2</v>
      </c>
      <c r="D156" t="s">
        <v>159</v>
      </c>
    </row>
    <row r="157" spans="1:4">
      <c r="A157" s="3" t="s">
        <v>7</v>
      </c>
      <c r="B157" s="4">
        <v>0</v>
      </c>
      <c r="C157" s="5">
        <v>0</v>
      </c>
      <c r="D157" t="s">
        <v>160</v>
      </c>
    </row>
    <row r="158" spans="1:4">
      <c r="A158" s="3" t="s">
        <v>7</v>
      </c>
      <c r="B158" s="4">
        <v>567099</v>
      </c>
      <c r="C158" s="5">
        <v>1</v>
      </c>
      <c r="D158" t="s">
        <v>161</v>
      </c>
    </row>
    <row r="159" spans="1:4">
      <c r="A159" s="3" t="s">
        <v>23</v>
      </c>
      <c r="B159" s="4">
        <v>2191997</v>
      </c>
      <c r="C159" s="5">
        <v>3</v>
      </c>
      <c r="D159" t="s">
        <v>162</v>
      </c>
    </row>
    <row r="160" spans="1:4">
      <c r="A160" s="3" t="s">
        <v>7</v>
      </c>
      <c r="B160" s="4">
        <v>608790</v>
      </c>
      <c r="C160" s="5">
        <v>1</v>
      </c>
      <c r="D160" t="s">
        <v>163</v>
      </c>
    </row>
    <row r="161" spans="1:5">
      <c r="A161" s="3" t="s">
        <v>23</v>
      </c>
      <c r="B161" s="4">
        <v>2016132</v>
      </c>
      <c r="C161" s="5">
        <v>2</v>
      </c>
      <c r="D161" t="s">
        <v>164</v>
      </c>
    </row>
    <row r="164" spans="1:5">
      <c r="E164" t="s">
        <v>165</v>
      </c>
    </row>
    <row r="165" spans="1:5">
      <c r="A165" s="3" t="s">
        <v>7</v>
      </c>
      <c r="B165" s="1">
        <v>133078342.73000002</v>
      </c>
      <c r="C165">
        <v>126</v>
      </c>
      <c r="E165" s="9">
        <f>+B165/$D$4</f>
        <v>0.26662609189307368</v>
      </c>
    </row>
    <row r="166" spans="1:5">
      <c r="E166" s="9"/>
    </row>
    <row r="167" spans="1:5">
      <c r="A167" s="3" t="s">
        <v>41</v>
      </c>
      <c r="B167" s="1">
        <v>15587364.359999999</v>
      </c>
      <c r="C167">
        <v>19</v>
      </c>
      <c r="E167" s="9">
        <f>+B167/$D$4</f>
        <v>3.1229709935990127E-2</v>
      </c>
    </row>
    <row r="168" spans="1:5">
      <c r="E168" s="9"/>
    </row>
    <row r="169" spans="1:5">
      <c r="A169" s="3" t="s">
        <v>94</v>
      </c>
      <c r="B169" s="1">
        <v>14320150</v>
      </c>
      <c r="C169" s="1">
        <v>23</v>
      </c>
      <c r="E169" s="9">
        <f>+B169/$D$4</f>
        <v>2.869081137844583E-2</v>
      </c>
    </row>
    <row r="170" spans="1:5">
      <c r="E170" s="9"/>
    </row>
    <row r="171" spans="1:5">
      <c r="A171" s="3" t="s">
        <v>120</v>
      </c>
      <c r="B171" s="4">
        <v>754967</v>
      </c>
      <c r="C171" s="5">
        <v>3</v>
      </c>
      <c r="E171" s="9">
        <f>+B171/$D$4</f>
        <v>1.5125969905309033E-3</v>
      </c>
    </row>
    <row r="172" spans="1:5">
      <c r="E172" s="9"/>
    </row>
    <row r="173" spans="1:5">
      <c r="A173" s="3" t="s">
        <v>9</v>
      </c>
      <c r="B173" s="1">
        <v>160581015.63</v>
      </c>
      <c r="C173">
        <v>254</v>
      </c>
      <c r="E173" s="9">
        <f>+B173/$D$4</f>
        <v>0.32172844770477904</v>
      </c>
    </row>
    <row r="174" spans="1:5">
      <c r="E174" s="9"/>
    </row>
    <row r="175" spans="1:5">
      <c r="A175" s="3" t="s">
        <v>23</v>
      </c>
      <c r="B175" s="1">
        <v>80438031</v>
      </c>
      <c r="C175">
        <v>48</v>
      </c>
      <c r="E175" s="9">
        <f>+B175/$D$4</f>
        <v>0.16115979058002733</v>
      </c>
    </row>
    <row r="176" spans="1:5">
      <c r="E176" s="9"/>
    </row>
    <row r="177" spans="1:6">
      <c r="A177" s="3" t="s">
        <v>32</v>
      </c>
      <c r="B177" s="1">
        <v>94359858</v>
      </c>
      <c r="C177">
        <v>71</v>
      </c>
      <c r="E177" s="9">
        <f>+B177/$D$4</f>
        <v>0.18905255095616547</v>
      </c>
    </row>
    <row r="178" spans="1:6">
      <c r="E178" s="9"/>
    </row>
    <row r="179" spans="1:6">
      <c r="A179" t="s">
        <v>166</v>
      </c>
      <c r="B179" s="1">
        <f>+B173+B175+B177</f>
        <v>335378904.63</v>
      </c>
      <c r="C179" s="8">
        <f>+C173+C175+C177</f>
        <v>373</v>
      </c>
      <c r="E179" s="9">
        <f>+B179/$D$4</f>
        <v>0.67194078924097189</v>
      </c>
      <c r="F179" s="9">
        <f>+E173+E175+E177</f>
        <v>0.67194078924097189</v>
      </c>
    </row>
    <row r="180" spans="1:6">
      <c r="E180" s="9"/>
    </row>
    <row r="181" spans="1:6">
      <c r="A181" t="s">
        <v>167</v>
      </c>
      <c r="B181" s="1">
        <f>SUBTOTAL(9,B165:B177)</f>
        <v>499119728.72000003</v>
      </c>
      <c r="E181" s="9">
        <f>+B181/$D$4</f>
        <v>0.99999999943901241</v>
      </c>
    </row>
    <row r="184" spans="1:6">
      <c r="A184" t="s">
        <v>168</v>
      </c>
      <c r="B184" s="1">
        <f>+B177+B175+B173</f>
        <v>335378904.63</v>
      </c>
      <c r="E184" s="9">
        <f>+B184/$B$188</f>
        <v>0.67194078961792236</v>
      </c>
    </row>
    <row r="185" spans="1:6">
      <c r="A185" t="s">
        <v>169</v>
      </c>
      <c r="B185" s="1">
        <f>+B165</f>
        <v>133078342.73000002</v>
      </c>
      <c r="E185" s="9">
        <f t="shared" ref="E185:E186" si="0">+B185/$B$188</f>
        <v>0.26662609204264759</v>
      </c>
    </row>
    <row r="186" spans="1:6">
      <c r="A186" t="s">
        <v>170</v>
      </c>
      <c r="B186" s="1">
        <f>+B171+B169+B167</f>
        <v>30662481.359999999</v>
      </c>
      <c r="E186" s="9">
        <f t="shared" si="0"/>
        <v>6.1433118339430076E-2</v>
      </c>
    </row>
    <row r="187" spans="1:6">
      <c r="E187" s="9"/>
    </row>
    <row r="188" spans="1:6">
      <c r="A188" t="s">
        <v>167</v>
      </c>
      <c r="B188" s="1">
        <f>SUM(B184:B187)</f>
        <v>499119728.72000003</v>
      </c>
      <c r="E188" s="9">
        <f>+B188/$B$188</f>
        <v>1</v>
      </c>
    </row>
  </sheetData>
  <autoFilter ref="A10:F16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2021-01-02T11:04:20Z</dcterms:created>
  <dcterms:modified xsi:type="dcterms:W3CDTF">2022-02-25T23:06:38Z</dcterms:modified>
</cp:coreProperties>
</file>